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zad-1" sheetId="1" r:id="rId1"/>
    <sheet name="warunek1" sheetId="2" r:id="rId2"/>
    <sheet name="zad-2" sheetId="3" r:id="rId3"/>
    <sheet name="zad-3" sheetId="4" r:id="rId4"/>
    <sheet name="zad-4" sheetId="5" r:id="rId5"/>
    <sheet name="zad-5" sheetId="6" r:id="rId6"/>
    <sheet name="zad-6" sheetId="7" r:id="rId7"/>
    <sheet name="zad-7" sheetId="8" r:id="rId8"/>
    <sheet name="zad-8" sheetId="9" r:id="rId9"/>
    <sheet name="zad-9" sheetId="10" r:id="rId10"/>
    <sheet name="zad-10" sheetId="11" r:id="rId11"/>
  </sheets>
  <externalReferences>
    <externalReference r:id="rId14"/>
    <externalReference r:id="rId15"/>
  </externalReferences>
  <definedNames>
    <definedName name="lata">#REF!</definedName>
    <definedName name="latka">5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0">#REF!</definedName>
    <definedName name="p_21">#REF!</definedName>
    <definedName name="p_22">#REF!</definedName>
    <definedName name="p_23">#REF!</definedName>
    <definedName name="p_24">#REF!</definedName>
    <definedName name="p_25">#REF!</definedName>
    <definedName name="p_26">#REF!</definedName>
    <definedName name="p_27">#REF!</definedName>
    <definedName name="p_29">#REF!</definedName>
    <definedName name="p_30">#REF!</definedName>
    <definedName name="p_31">#REF!</definedName>
    <definedName name="p_32">#REF!</definedName>
    <definedName name="p_33">#REF!</definedName>
    <definedName name="p_34">#REF!</definedName>
    <definedName name="p_35">#REF!</definedName>
    <definedName name="p_36">#REF!</definedName>
    <definedName name="p_37">#REF!</definedName>
    <definedName name="p_38">#REF!</definedName>
    <definedName name="p_39">#REF!</definedName>
    <definedName name="p_4">#REF!</definedName>
    <definedName name="p_40">#REF!</definedName>
    <definedName name="p_41">#REF!</definedName>
    <definedName name="p_42">#REF!</definedName>
    <definedName name="p_43">#REF!</definedName>
    <definedName name="p_44">#REF!</definedName>
    <definedName name="p_45">#REF!</definedName>
    <definedName name="p_46">#REF!</definedName>
    <definedName name="p_47">#REF!</definedName>
    <definedName name="p_48">#REF!</definedName>
    <definedName name="p_49">#REF!</definedName>
    <definedName name="p_50">#REF!</definedName>
    <definedName name="p_51">#REF!</definedName>
    <definedName name="p_52">#REF!</definedName>
    <definedName name="p_53">#REF!</definedName>
    <definedName name="p_54">#REF!</definedName>
    <definedName name="p_55">#REF!</definedName>
    <definedName name="p_56">#REF!</definedName>
    <definedName name="p_57">#REF!</definedName>
    <definedName name="p_58">#REF!</definedName>
    <definedName name="p_59">#REF!</definedName>
    <definedName name="p_60">#REF!</definedName>
    <definedName name="p_61">#REF!</definedName>
    <definedName name="p_62">#REF!</definedName>
    <definedName name="p_63">#REF!</definedName>
    <definedName name="p_64">#REF!</definedName>
    <definedName name="p_65">#REF!</definedName>
    <definedName name="p_66">#REF!</definedName>
    <definedName name="p_67">#REF!</definedName>
    <definedName name="p_68">#REF!</definedName>
    <definedName name="p_69">#REF!</definedName>
    <definedName name="p_7">#REF!</definedName>
    <definedName name="p_70">#REF!</definedName>
    <definedName name="p_71">#REF!</definedName>
    <definedName name="p_72">#REF!</definedName>
    <definedName name="p_73">#REF!</definedName>
    <definedName name="p_74">#REF!</definedName>
    <definedName name="p_75">#REF!</definedName>
    <definedName name="p_76">#REF!</definedName>
    <definedName name="p_77">#REF!</definedName>
    <definedName name="p_78">#REF!</definedName>
    <definedName name="p_79">#REF!</definedName>
    <definedName name="p_8">#REF!</definedName>
    <definedName name="p_80">#REF!</definedName>
    <definedName name="p_81">#REF!</definedName>
    <definedName name="p_82">#REF!</definedName>
    <definedName name="p_83">#REF!</definedName>
    <definedName name="p_84">#REF!</definedName>
    <definedName name="p_85">#REF!</definedName>
    <definedName name="p_86">#REF!</definedName>
    <definedName name="p_87">#REF!</definedName>
    <definedName name="p_88">#REF!</definedName>
    <definedName name="p_89">#REF!</definedName>
    <definedName name="p_9">#REF!</definedName>
    <definedName name="p_90">#REF!</definedName>
    <definedName name="p_91">#REF!</definedName>
    <definedName name="p_92">#REF!</definedName>
    <definedName name="p_93">#REF!</definedName>
    <definedName name="p_94">#REF!</definedName>
    <definedName name="p_95">#REF!</definedName>
    <definedName name="p_96">#REF!</definedName>
    <definedName name="p_97">#REF!</definedName>
    <definedName name="p_98">#REF!</definedName>
    <definedName name="p_99">#REF!</definedName>
    <definedName name="par1">#REF!</definedName>
    <definedName name="par2">#REF!</definedName>
    <definedName name="param12">50</definedName>
    <definedName name="param22">70</definedName>
    <definedName name="Płaca_zasadnicza">#REF!</definedName>
    <definedName name="stanowiska">#REF!</definedName>
    <definedName name="staż">#REF!</definedName>
    <definedName name="Tabeleczka">'[1]Kontrahenci'!$B$2:$E$17</definedName>
    <definedName name="VAT7">#REF!</definedName>
    <definedName name="wartość1">#REF!</definedName>
    <definedName name="wartość2">#REF!</definedName>
    <definedName name="ws">"średnie"</definedName>
    <definedName name="wsk1">#REF!</definedName>
    <definedName name="wsk11">10%</definedName>
    <definedName name="wsk2" localSheetId="10">'[2]zad-5'!#REF!</definedName>
    <definedName name="wsk2" localSheetId="9">'zad-9'!#REF!</definedName>
    <definedName name="wsk2">#REF!</definedName>
    <definedName name="wsk21">20%</definedName>
    <definedName name="wyksz">#REF!</definedName>
  </definedNames>
  <calcPr fullCalcOnLoad="1"/>
</workbook>
</file>

<file path=xl/comments1.xml><?xml version="1.0" encoding="utf-8"?>
<comments xmlns="http://schemas.openxmlformats.org/spreadsheetml/2006/main">
  <authors>
    <author>kulikowski</author>
  </authors>
  <commentList>
    <comment ref="H6" authorId="0">
      <text>
        <r>
          <rPr>
            <b/>
            <sz val="8"/>
            <rFont val="Tahoma"/>
            <family val="0"/>
          </rPr>
          <t>kulikowski:</t>
        </r>
        <r>
          <rPr>
            <sz val="8"/>
            <rFont val="Tahoma"/>
            <family val="0"/>
          </rPr>
          <t xml:space="preserve">
W komórce ma się pojawiać "Tak" jeśli przysługuje nagroda 
NIE jeśli nagroda nie przysługuje
</t>
        </r>
      </text>
    </comment>
  </commentList>
</comments>
</file>

<file path=xl/comments10.xml><?xml version="1.0" encoding="utf-8"?>
<comments xmlns="http://schemas.openxmlformats.org/spreadsheetml/2006/main">
  <authors>
    <author>kulikowski</author>
  </authors>
  <commentList>
    <comment ref="D6" authorId="0">
      <text>
        <r>
          <rPr>
            <b/>
            <sz val="8"/>
            <color indexed="18"/>
            <rFont val="Tahoma"/>
            <family val="2"/>
          </rPr>
          <t>&gt; 5 lat to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10% płacy zasadniczej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kulikowski</author>
  </authors>
  <commentList>
    <comment ref="G6" authorId="0">
      <text>
        <r>
          <rPr>
            <b/>
            <sz val="8"/>
            <rFont val="Tahoma"/>
            <family val="0"/>
          </rPr>
          <t>kulikowski:</t>
        </r>
        <r>
          <rPr>
            <sz val="8"/>
            <rFont val="Tahoma"/>
            <family val="0"/>
          </rPr>
          <t xml:space="preserve">
W komórce ma się pojawiać "Tak" jeśli przysługuje nagroda 
NIE jeśli nagroda nie przysługuje
</t>
        </r>
      </text>
    </comment>
  </commentList>
</comments>
</file>

<file path=xl/comments4.xml><?xml version="1.0" encoding="utf-8"?>
<comments xmlns="http://schemas.openxmlformats.org/spreadsheetml/2006/main">
  <authors>
    <author>kulikowski</author>
  </authors>
  <commentList>
    <comment ref="G6" authorId="0">
      <text>
        <r>
          <rPr>
            <b/>
            <sz val="8"/>
            <rFont val="Tahoma"/>
            <family val="0"/>
          </rPr>
          <t>kulikowski:</t>
        </r>
        <r>
          <rPr>
            <sz val="8"/>
            <rFont val="Tahoma"/>
            <family val="0"/>
          </rPr>
          <t xml:space="preserve">
W komórce ma się pojawiać "Tak" jeśli przysługuje nagroda 
NIE jeśli nagroda nie przysługuje
</t>
        </r>
      </text>
    </comment>
  </commentList>
</comments>
</file>

<file path=xl/comments5.xml><?xml version="1.0" encoding="utf-8"?>
<comments xmlns="http://schemas.openxmlformats.org/spreadsheetml/2006/main">
  <authors>
    <author>kulikowski</author>
  </authors>
  <commentList>
    <comment ref="G6" authorId="0">
      <text>
        <r>
          <rPr>
            <b/>
            <sz val="8"/>
            <rFont val="Tahoma"/>
            <family val="0"/>
          </rPr>
          <t>kulikowski:</t>
        </r>
        <r>
          <rPr>
            <sz val="8"/>
            <rFont val="Tahoma"/>
            <family val="0"/>
          </rPr>
          <t xml:space="preserve">
W komórce ma się pojawiać "Tak" jeśli przysługuje nagroda 
NIE jeśli nagroda nie przysługuje
</t>
        </r>
      </text>
    </comment>
  </commentList>
</comments>
</file>

<file path=xl/sharedStrings.xml><?xml version="1.0" encoding="utf-8"?>
<sst xmlns="http://schemas.openxmlformats.org/spreadsheetml/2006/main" count="537" uniqueCount="239">
  <si>
    <t>Napisz formułę, która będzie informowała o przyznaniu nagrody jubileuszowej]</t>
  </si>
  <si>
    <r>
      <t xml:space="preserve">nagroda </t>
    </r>
    <r>
      <rPr>
        <b/>
        <sz val="10"/>
        <color indexed="10"/>
        <rFont val="Arial CE"/>
        <family val="2"/>
      </rPr>
      <t>dla wszystkich kierowników oraz osób z ponad 30 letnim  stażem pracy</t>
    </r>
    <r>
      <rPr>
        <b/>
        <sz val="10"/>
        <rFont val="Arial CE"/>
        <family val="2"/>
      </rPr>
      <t xml:space="preserve"> </t>
    </r>
  </si>
  <si>
    <t>Nazwisko</t>
  </si>
  <si>
    <t>Imię</t>
  </si>
  <si>
    <t>Stanowisko</t>
  </si>
  <si>
    <t>Data przyjęcia</t>
  </si>
  <si>
    <t>Staż w latach</t>
  </si>
  <si>
    <t>Nagroda jubileuszowa</t>
  </si>
  <si>
    <t>Badera</t>
  </si>
  <si>
    <t>Jan</t>
  </si>
  <si>
    <t>murarz</t>
  </si>
  <si>
    <t>Dudek</t>
  </si>
  <si>
    <t>Monika</t>
  </si>
  <si>
    <t>kierownik</t>
  </si>
  <si>
    <t>Robak</t>
  </si>
  <si>
    <t>Adam</t>
  </si>
  <si>
    <t>Kot</t>
  </si>
  <si>
    <t>Marta</t>
  </si>
  <si>
    <t>Wesołek</t>
  </si>
  <si>
    <t>Piotr</t>
  </si>
  <si>
    <t>pracownik fiz.</t>
  </si>
  <si>
    <t>Kowalska</t>
  </si>
  <si>
    <t>Anna</t>
  </si>
  <si>
    <t>dyrektor</t>
  </si>
  <si>
    <t>Romanowska</t>
  </si>
  <si>
    <t>Jolanta</t>
  </si>
  <si>
    <t>Zielinski</t>
  </si>
  <si>
    <t>Paweł</t>
  </si>
  <si>
    <t>Osiecka</t>
  </si>
  <si>
    <t>Beata</t>
  </si>
  <si>
    <t>operator koparki</t>
  </si>
  <si>
    <r>
      <t xml:space="preserve">nagroda </t>
    </r>
    <r>
      <rPr>
        <b/>
        <sz val="10"/>
        <color indexed="10"/>
        <rFont val="Arial CE"/>
        <family val="2"/>
      </rPr>
      <t>dla wszystkich osób z ponad 30 letnim  stażem pracy</t>
    </r>
    <r>
      <rPr>
        <b/>
        <sz val="10"/>
        <rFont val="Arial CE"/>
        <family val="2"/>
      </rPr>
      <t xml:space="preserve"> </t>
    </r>
  </si>
  <si>
    <r>
      <t xml:space="preserve">nagroda </t>
    </r>
    <r>
      <rPr>
        <b/>
        <sz val="10"/>
        <color indexed="10"/>
        <rFont val="Arial CE"/>
        <family val="2"/>
      </rPr>
      <t>dla wszystkich murarzy</t>
    </r>
  </si>
  <si>
    <r>
      <t xml:space="preserve">nagroda </t>
    </r>
    <r>
      <rPr>
        <b/>
        <sz val="10"/>
        <color indexed="10"/>
        <rFont val="Arial CE"/>
        <family val="2"/>
      </rPr>
      <t xml:space="preserve">tylko dla murarzy 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z ponad 10  letnim  stażem pracy</t>
    </r>
    <r>
      <rPr>
        <b/>
        <sz val="10"/>
        <rFont val="Arial CE"/>
        <family val="2"/>
      </rPr>
      <t xml:space="preserve"> </t>
    </r>
  </si>
  <si>
    <t>Data dzisiejsza</t>
  </si>
  <si>
    <t xml:space="preserve">a) </t>
  </si>
  <si>
    <t xml:space="preserve">wpisz formułę która do osób którzy mają wpisany w kolumnie kolor włosów </t>
  </si>
  <si>
    <t>kolor włosów</t>
  </si>
  <si>
    <t>brak włosów</t>
  </si>
  <si>
    <t>wyświetli napis</t>
  </si>
  <si>
    <t xml:space="preserve">łysy </t>
  </si>
  <si>
    <t>dla pozostałych osób niech kolumna pozostanie pusta</t>
  </si>
  <si>
    <t>nr</t>
  </si>
  <si>
    <t>Data urodzenia</t>
  </si>
  <si>
    <t>Kolor włosów</t>
  </si>
  <si>
    <t>Dochód roczny</t>
  </si>
  <si>
    <t>Kolumna wyświetlająca napis</t>
  </si>
  <si>
    <t>Marian</t>
  </si>
  <si>
    <t>Kulikowski</t>
  </si>
  <si>
    <t>blond</t>
  </si>
  <si>
    <t xml:space="preserve">Łukasz </t>
  </si>
  <si>
    <t>Adamus</t>
  </si>
  <si>
    <t>Zenon</t>
  </si>
  <si>
    <t>Nowak</t>
  </si>
  <si>
    <t>Jadwiga</t>
  </si>
  <si>
    <t>Gerber</t>
  </si>
  <si>
    <t>Maria</t>
  </si>
  <si>
    <t>Wąs</t>
  </si>
  <si>
    <t>kasztan</t>
  </si>
  <si>
    <t>Katarzyna</t>
  </si>
  <si>
    <t>Ulbryk</t>
  </si>
  <si>
    <t>Ewa</t>
  </si>
  <si>
    <t>Zaręba</t>
  </si>
  <si>
    <t>Świrek</t>
  </si>
  <si>
    <t>Karwowski</t>
  </si>
  <si>
    <t>rudy</t>
  </si>
  <si>
    <t>Batko</t>
  </si>
  <si>
    <t>ciemne</t>
  </si>
  <si>
    <t>Mróz</t>
  </si>
  <si>
    <t>szatyn</t>
  </si>
  <si>
    <t>Karol</t>
  </si>
  <si>
    <t>Sosna</t>
  </si>
  <si>
    <t>Iwona</t>
  </si>
  <si>
    <t>Płatek</t>
  </si>
  <si>
    <t>Werner</t>
  </si>
  <si>
    <t>Mikołaj</t>
  </si>
  <si>
    <t>Śmiały</t>
  </si>
  <si>
    <t>Wiesław</t>
  </si>
  <si>
    <t>Maliniak</t>
  </si>
  <si>
    <t>Krzysztof</t>
  </si>
  <si>
    <t>Ferek</t>
  </si>
  <si>
    <t>Polak</t>
  </si>
  <si>
    <t>Karolak</t>
  </si>
  <si>
    <t>Wiesława</t>
  </si>
  <si>
    <t>Ptak</t>
  </si>
  <si>
    <t>Maj</t>
  </si>
  <si>
    <t>Zofia</t>
  </si>
  <si>
    <t>Kowalik</t>
  </si>
  <si>
    <t xml:space="preserve">zarobki </t>
  </si>
  <si>
    <t>wpisz formułę która do osób którzy mają zarobki:</t>
  </si>
  <si>
    <t>a poniżej</t>
  </si>
  <si>
    <r>
      <t xml:space="preserve">wyświetli napis </t>
    </r>
    <r>
      <rPr>
        <b/>
        <sz val="10"/>
        <color indexed="10"/>
        <rFont val="Arial CE"/>
        <family val="2"/>
      </rPr>
      <t>bogaty</t>
    </r>
  </si>
  <si>
    <r>
      <t xml:space="preserve">wyświetli napis </t>
    </r>
    <r>
      <rPr>
        <b/>
        <sz val="10"/>
        <color indexed="10"/>
        <rFont val="Arial CE"/>
        <family val="2"/>
      </rPr>
      <t>biedny</t>
    </r>
  </si>
  <si>
    <t>powyżej   25 000 zł</t>
  </si>
  <si>
    <t xml:space="preserve">powyżej   </t>
  </si>
  <si>
    <t>w zależności od wartości wpisanej w komórkę D5</t>
  </si>
  <si>
    <t>zadanie 7</t>
  </si>
  <si>
    <t>zadanie 6</t>
  </si>
  <si>
    <t>zadanie 5</t>
  </si>
  <si>
    <t>powrót</t>
  </si>
  <si>
    <t>ROZLICZENIE DOCHODÓW AKWIZYTORÓW</t>
  </si>
  <si>
    <t>wartość sprzedaży</t>
  </si>
  <si>
    <t xml:space="preserve">wypłata </t>
  </si>
  <si>
    <t>wyroby podlegające akwizycji</t>
  </si>
  <si>
    <t>do 50 000</t>
  </si>
  <si>
    <t>10% wartości sprzed.</t>
  </si>
  <si>
    <t>płaszcz</t>
  </si>
  <si>
    <t>kurtka</t>
  </si>
  <si>
    <t>kożuch</t>
  </si>
  <si>
    <t>futro</t>
  </si>
  <si>
    <t>50 000 i więcej</t>
  </si>
  <si>
    <t>15% wartości sprzed.</t>
  </si>
  <si>
    <t>CENA (zł):</t>
  </si>
  <si>
    <t xml:space="preserve">  Ilość sprzedanych wyrobów</t>
  </si>
  <si>
    <t>Godlewski Lech</t>
  </si>
  <si>
    <t>Kowalski Adam</t>
  </si>
  <si>
    <t>Kubiak Zenon</t>
  </si>
  <si>
    <t>Malinowski Jan</t>
  </si>
  <si>
    <t>Nowak Igor</t>
  </si>
  <si>
    <t xml:space="preserve">  Wartość sprzedanych wyrobów</t>
  </si>
  <si>
    <t>Razem</t>
  </si>
  <si>
    <t>Wypłata</t>
  </si>
  <si>
    <t>Ćwiczenie 2</t>
  </si>
  <si>
    <t>W szkole dopłacano z funduszu Rady Rodziców dofinansowanie do obiadów dziciom z rodzin o najniższych dochodach.</t>
  </si>
  <si>
    <t>Ustalono, że wysokość dofinansowania zależy od wysokości płacy w sposób przedstawiony w tabeli.</t>
  </si>
  <si>
    <t xml:space="preserve">wysokość dochodów </t>
  </si>
  <si>
    <t>wysokość dofinansowania</t>
  </si>
  <si>
    <t>Lp.</t>
  </si>
  <si>
    <t>nazwisko</t>
  </si>
  <si>
    <t>imię</t>
  </si>
  <si>
    <t>wysokość płacy</t>
  </si>
  <si>
    <t>dofinansowanie</t>
  </si>
  <si>
    <t>mniej niż</t>
  </si>
  <si>
    <t>Akimowicz</t>
  </si>
  <si>
    <t>Tomasz</t>
  </si>
  <si>
    <t>do</t>
  </si>
  <si>
    <t>Baran</t>
  </si>
  <si>
    <t>Tadeusz</t>
  </si>
  <si>
    <t>i więcej</t>
  </si>
  <si>
    <t>Barański</t>
  </si>
  <si>
    <t>Robert</t>
  </si>
  <si>
    <t>Barski</t>
  </si>
  <si>
    <t>Berliński</t>
  </si>
  <si>
    <t>Wykorzystując odpowiednio zagnieżdżone funkcje</t>
  </si>
  <si>
    <t>Beryl</t>
  </si>
  <si>
    <t>Zdzisław</t>
  </si>
  <si>
    <t xml:space="preserve">do komórki K8 wpisz formułę, która po skopiowaniu </t>
  </si>
  <si>
    <t>Białecka</t>
  </si>
  <si>
    <t>umożliwi obliczenie wysokości dofinansowania</t>
  </si>
  <si>
    <t>Borel</t>
  </si>
  <si>
    <t>Joanna</t>
  </si>
  <si>
    <t>dla wszystkich uczniów.</t>
  </si>
  <si>
    <t>Borski</t>
  </si>
  <si>
    <t>Oblicz łączną kwotę dofinansowania</t>
  </si>
  <si>
    <t>Caban</t>
  </si>
  <si>
    <t>Dawid</t>
  </si>
  <si>
    <t>oraz średnią wysokość dofinansowania</t>
  </si>
  <si>
    <t>Carski</t>
  </si>
  <si>
    <t>przypadającą na jednego ucznia.</t>
  </si>
  <si>
    <t>Cholewiński</t>
  </si>
  <si>
    <t>Oblicz, ile było dopłat po 50 zł., po 70 zł., po 100 zł.</t>
  </si>
  <si>
    <t>Chrobot</t>
  </si>
  <si>
    <t>Czachowska</t>
  </si>
  <si>
    <t>Julia</t>
  </si>
  <si>
    <t>Czapska</t>
  </si>
  <si>
    <t>Weronika</t>
  </si>
  <si>
    <t>wysokość dopłaty</t>
  </si>
  <si>
    <t>ilość dopłat</t>
  </si>
  <si>
    <t>Czapski</t>
  </si>
  <si>
    <t>Andrzej</t>
  </si>
  <si>
    <t>Bogdan</t>
  </si>
  <si>
    <t>Czekalski</t>
  </si>
  <si>
    <t>Czekański</t>
  </si>
  <si>
    <t>Olaf</t>
  </si>
  <si>
    <t>Czerwińska</t>
  </si>
  <si>
    <t>Alicja</t>
  </si>
  <si>
    <t>Czułek</t>
  </si>
  <si>
    <t>Dariusz</t>
  </si>
  <si>
    <t>Dobrowolski</t>
  </si>
  <si>
    <t>Jacek</t>
  </si>
  <si>
    <t>Drabiński</t>
  </si>
  <si>
    <t>Eugenia</t>
  </si>
  <si>
    <t>Drągowski</t>
  </si>
  <si>
    <t>Sebastian</t>
  </si>
  <si>
    <t>Fornak</t>
  </si>
  <si>
    <t>Eliza</t>
  </si>
  <si>
    <t>Kowalczyk</t>
  </si>
  <si>
    <t>Agata</t>
  </si>
  <si>
    <t>Lewandowski</t>
  </si>
  <si>
    <t>Kamil</t>
  </si>
  <si>
    <t>Zalewski</t>
  </si>
  <si>
    <t>Suma</t>
  </si>
  <si>
    <t>Średnia</t>
  </si>
  <si>
    <t>Skorzystaj z funkcji JEŻELI</t>
  </si>
  <si>
    <t>Oblicz poszczególne składniki wynagrodzenia</t>
  </si>
  <si>
    <t>Dodatek za wykształcenie</t>
  </si>
  <si>
    <t>Dodatek stażowy</t>
  </si>
  <si>
    <t>do 5 lat</t>
  </si>
  <si>
    <t>wyższe</t>
  </si>
  <si>
    <t>powyżej 5 lat</t>
  </si>
  <si>
    <t>inne</t>
  </si>
  <si>
    <t>Wykształcenie</t>
  </si>
  <si>
    <t>Płaca zasadnicza</t>
  </si>
  <si>
    <t xml:space="preserve">Staż pracy </t>
  </si>
  <si>
    <t>Płaca brutto</t>
  </si>
  <si>
    <t>średnie</t>
  </si>
  <si>
    <t>referent</t>
  </si>
  <si>
    <t>Kowalski</t>
  </si>
  <si>
    <t>Wróbel</t>
  </si>
  <si>
    <t>rzemieślnik</t>
  </si>
  <si>
    <t>Dziedzic</t>
  </si>
  <si>
    <t>Banasik</t>
  </si>
  <si>
    <t>Król</t>
  </si>
  <si>
    <t>Wrona</t>
  </si>
  <si>
    <t>Równanie kwadratowe</t>
  </si>
  <si>
    <t>Wypełnij pole, które bedzię informowało o ilości rozwiązań</t>
  </si>
  <si>
    <t>poniższego równania kwadratowego</t>
  </si>
  <si>
    <t>ax^2 + bx +c = 0</t>
  </si>
  <si>
    <t>gdzie</t>
  </si>
  <si>
    <t>Wypelnij</t>
  </si>
  <si>
    <t>a=</t>
  </si>
  <si>
    <t>b=</t>
  </si>
  <si>
    <t>c=</t>
  </si>
  <si>
    <t xml:space="preserve">wzór na deltę </t>
  </si>
  <si>
    <t>=b*b-4*a*c</t>
  </si>
  <si>
    <t>delta=</t>
  </si>
  <si>
    <t>W zależności od wartości a, b,c delta może być:</t>
  </si>
  <si>
    <t>mniejsza, równa bądź większa od zera</t>
  </si>
  <si>
    <t>Warunki - Jeśli:</t>
  </si>
  <si>
    <t xml:space="preserve">delta </t>
  </si>
  <si>
    <t>rozwiązania równania</t>
  </si>
  <si>
    <t>delta &lt; 0</t>
  </si>
  <si>
    <t>brak rozwiązania</t>
  </si>
  <si>
    <t>delta = 0</t>
  </si>
  <si>
    <t>jedno rozwiązanie</t>
  </si>
  <si>
    <t>delta &gt; 0</t>
  </si>
  <si>
    <t>dwa rozwiązania</t>
  </si>
  <si>
    <t>Wypełnij</t>
  </si>
  <si>
    <t>ilość rozwiązań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</si>
</sst>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&lt;=9999999]###\-##\-##;\(###\)\ ###\-##\-##"/>
    <numFmt numFmtId="166" formatCode="0.00000000000E+00"/>
    <numFmt numFmtId="167" formatCode="_-* #,##0\ _z_ł_-;\-* #,##0\ _z_ł_-;_-* &quot;-&quot;??\ _z_ł_-;_-@_-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_ ;\-#,##0.00\ 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$&quot;#,##0"/>
    <numFmt numFmtId="182" formatCode="0.0%"/>
    <numFmt numFmtId="183" formatCode="&quot;$&quot;#,##0.00"/>
    <numFmt numFmtId="184" formatCode="mmmm\ d\,\ yyyy"/>
    <numFmt numFmtId="185" formatCode="#,##0\ &quot;zł&quot;"/>
    <numFmt numFmtId="186" formatCode="yyyy\-mm\-dd"/>
    <numFmt numFmtId="187" formatCode="#,##0;[Red]\-#,##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d\ mmm\ yyyy"/>
    <numFmt numFmtId="198" formatCode="d\ mmmm\ yyyy"/>
    <numFmt numFmtId="199" formatCode="dd/mm/yy"/>
    <numFmt numFmtId="200" formatCode="0_ ;\-0\ "/>
    <numFmt numFmtId="201" formatCode="h:mm"/>
    <numFmt numFmtId="202" formatCode="#,##0.0"/>
    <numFmt numFmtId="203" formatCode="General_)"/>
    <numFmt numFmtId="204" formatCode="_-* #,##0.0\ _z_ł_-;\-* #,##0.0\ _z_ł_-;_-* &quot;-&quot;??\ _z_ł_-;_-@_-"/>
    <numFmt numFmtId="205" formatCode="_-* #,##0.000\ _z_ł_-;\-* #,##0.000\ _z_ł_-;_-* &quot;-&quot;??\ _z_ł_-;_-@_-"/>
    <numFmt numFmtId="206" formatCode="_-* #,##0.0000\ _z_ł_-;\-* #,##0.0000\ _z_ł_-;_-* &quot;-&quot;??\ _z_ł_-;_-@_-"/>
    <numFmt numFmtId="207" formatCode="_-* #,##0.00000\ _z_ł_-;\-* #,##0.00000\ _z_ł_-;_-* &quot;-&quot;??\ _z_ł_-;_-@_-"/>
    <numFmt numFmtId="208" formatCode="_-* #,##0.00000\ _z_ł_-;\-* #,##0.00000\ _z_ł_-;_-* &quot;-&quot;?????\ _z_ł_-;_-@_-"/>
    <numFmt numFmtId="209" formatCode="d/mm"/>
  </numFmts>
  <fonts count="79">
    <font>
      <sz val="10"/>
      <name val="Arial CE"/>
      <family val="0"/>
    </font>
    <font>
      <sz val="10"/>
      <name val="Albertus Medium"/>
      <family val="0"/>
    </font>
    <font>
      <sz val="10"/>
      <name val="Arial"/>
      <family val="2"/>
    </font>
    <font>
      <sz val="12"/>
      <name val="Times New Roman CE"/>
      <family val="0"/>
    </font>
    <font>
      <b/>
      <sz val="12"/>
      <color indexed="18"/>
      <name val="Times New Roman CE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2"/>
      <name val="Times New Roman CE"/>
      <family val="1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56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60"/>
      <name val="Arial CE"/>
      <family val="2"/>
    </font>
    <font>
      <b/>
      <sz val="12"/>
      <color indexed="17"/>
      <name val="Arial Narrow"/>
      <family val="2"/>
    </font>
    <font>
      <sz val="10"/>
      <color indexed="17"/>
      <name val="Courier New CE"/>
      <family val="3"/>
    </font>
    <font>
      <b/>
      <sz val="10"/>
      <color indexed="17"/>
      <name val="Arial CE"/>
      <family val="2"/>
    </font>
    <font>
      <b/>
      <i/>
      <sz val="10"/>
      <color indexed="32"/>
      <name val="Arial CE"/>
      <family val="2"/>
    </font>
    <font>
      <b/>
      <sz val="12"/>
      <color indexed="32"/>
      <name val="Arial"/>
      <family val="2"/>
    </font>
    <font>
      <b/>
      <sz val="10"/>
      <name val="Courier"/>
      <family val="0"/>
    </font>
    <font>
      <b/>
      <sz val="11"/>
      <color indexed="17"/>
      <name val="Courier"/>
      <family val="0"/>
    </font>
    <font>
      <b/>
      <sz val="10"/>
      <color indexed="32"/>
      <name val="Courier"/>
      <family val="0"/>
    </font>
    <font>
      <sz val="10"/>
      <color indexed="32"/>
      <name val="Arial CE"/>
      <family val="0"/>
    </font>
    <font>
      <b/>
      <sz val="11"/>
      <color indexed="17"/>
      <name val="Times New Roman CE"/>
      <family val="1"/>
    </font>
    <font>
      <b/>
      <sz val="10"/>
      <color indexed="17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b/>
      <i/>
      <sz val="11"/>
      <color indexed="9"/>
      <name val="Times New Roman"/>
      <family val="1"/>
    </font>
    <font>
      <sz val="10"/>
      <name val="Times New Roman"/>
      <family val="1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color indexed="18"/>
      <name val="Tahoma"/>
      <family val="2"/>
    </font>
    <font>
      <b/>
      <sz val="8"/>
      <color indexed="10"/>
      <name val="Tahoma"/>
      <family val="2"/>
    </font>
    <font>
      <b/>
      <sz val="14"/>
      <color indexed="17"/>
      <name val="Arial CE"/>
      <family val="2"/>
    </font>
    <font>
      <b/>
      <sz val="12"/>
      <color indexed="17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44"/>
        <bgColor indexed="41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 style="thin">
        <color indexed="62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184" fontId="1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8" fontId="3" fillId="0" borderId="0" applyFont="0" applyFill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14" fontId="4" fillId="0" borderId="0" applyFill="0" applyAlignment="0">
      <protection locked="0"/>
    </xf>
    <xf numFmtId="15" fontId="5" fillId="28" borderId="3">
      <alignment/>
      <protection/>
    </xf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1" fillId="0" borderId="0" applyFill="0" applyBorder="0" applyAlignment="0">
      <protection/>
    </xf>
    <xf numFmtId="38" fontId="6" fillId="28" borderId="0" applyNumberFormat="0" applyBorder="0" applyAlignment="0" applyProtection="0"/>
    <xf numFmtId="0" fontId="7" fillId="0" borderId="4" applyNumberFormat="0" applyAlignment="0" applyProtection="0"/>
    <xf numFmtId="0" fontId="7" fillId="0" borderId="5">
      <alignment horizontal="left" vertical="center"/>
      <protection/>
    </xf>
    <xf numFmtId="0" fontId="8" fillId="0" borderId="0" applyNumberFormat="0" applyFill="0" applyBorder="0" applyAlignment="0" applyProtection="0"/>
    <xf numFmtId="10" fontId="6" fillId="30" borderId="6" applyNumberFormat="0" applyBorder="0" applyAlignment="0" applyProtection="0"/>
    <xf numFmtId="0" fontId="66" fillId="0" borderId="7" applyNumberFormat="0" applyFill="0" applyAlignment="0" applyProtection="0"/>
    <xf numFmtId="0" fontId="67" fillId="31" borderId="8" applyNumberFormat="0" applyAlignment="0" applyProtection="0"/>
    <xf numFmtId="184" fontId="1" fillId="0" borderId="0" applyFill="0" applyBorder="0" applyAlignment="0">
      <protection/>
    </xf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184" fontId="2" fillId="0" borderId="0">
      <alignment/>
      <protection/>
    </xf>
    <xf numFmtId="0" fontId="0" fillId="0" borderId="0">
      <alignment/>
      <protection/>
    </xf>
    <xf numFmtId="0" fontId="72" fillId="27" borderId="1" applyNumberFormat="0" applyAlignment="0" applyProtection="0"/>
    <xf numFmtId="0" fontId="9" fillId="0" borderId="0" applyNumberFormat="0" applyFill="0" applyBorder="0" applyAlignment="0" applyProtection="0"/>
    <xf numFmtId="10" fontId="2" fillId="0" borderId="0" applyFont="0" applyFill="0" applyBorder="0" applyAlignment="0" applyProtection="0"/>
    <xf numFmtId="184" fontId="1" fillId="0" borderId="0" applyFill="0" applyBorder="0" applyAlignment="0">
      <protection/>
    </xf>
    <xf numFmtId="9" fontId="0" fillId="0" borderId="0" applyFont="0" applyFill="0" applyBorder="0" applyAlignment="0" applyProtection="0"/>
    <xf numFmtId="0" fontId="10" fillId="33" borderId="12" applyNumberFormat="0" applyProtection="0">
      <alignment horizontal="center" vertical="center" wrapText="1"/>
    </xf>
    <xf numFmtId="0" fontId="73" fillId="0" borderId="13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9" fontId="11" fillId="0" borderId="0" applyFill="0" applyBorder="0" applyAlignment="0">
      <protection/>
    </xf>
    <xf numFmtId="184" fontId="1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0" fillId="34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4" fillId="0" borderId="15" applyFill="0" applyBorder="0" applyAlignment="0">
      <protection locked="0"/>
    </xf>
    <xf numFmtId="49" fontId="4" fillId="0" borderId="15" applyFill="0" applyBorder="0" applyAlignment="0">
      <protection locked="0"/>
    </xf>
    <xf numFmtId="0" fontId="77" fillId="35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36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1" fontId="0" fillId="28" borderId="6" xfId="0" applyNumberFormat="1" applyFill="1" applyBorder="1" applyAlignment="1">
      <alignment/>
    </xf>
    <xf numFmtId="0" fontId="0" fillId="28" borderId="6" xfId="0" applyFill="1" applyBorder="1" applyAlignment="1">
      <alignment horizontal="center"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4" fontId="0" fillId="28" borderId="6" xfId="0" applyNumberForma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37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44" fontId="0" fillId="0" borderId="6" xfId="79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8" fillId="0" borderId="0" xfId="54" applyBorder="1" applyAlignment="1" applyProtection="1">
      <alignment horizontal="left"/>
      <protection/>
    </xf>
    <xf numFmtId="0" fontId="19" fillId="38" borderId="0" xfId="0" applyFont="1" applyFill="1" applyAlignment="1">
      <alignment horizontal="left"/>
    </xf>
    <xf numFmtId="0" fontId="20" fillId="38" borderId="0" xfId="0" applyFont="1" applyFill="1" applyAlignment="1">
      <alignment horizontal="centerContinuous"/>
    </xf>
    <xf numFmtId="0" fontId="21" fillId="36" borderId="16" xfId="0" applyFont="1" applyFill="1" applyBorder="1" applyAlignment="1">
      <alignment horizontal="center" wrapText="1"/>
    </xf>
    <xf numFmtId="0" fontId="21" fillId="36" borderId="17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22" fillId="0" borderId="18" xfId="0" applyFont="1" applyBorder="1" applyAlignment="1">
      <alignment horizontal="center"/>
    </xf>
    <xf numFmtId="9" fontId="22" fillId="0" borderId="19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3" fillId="36" borderId="6" xfId="0" applyFont="1" applyFill="1" applyBorder="1" applyAlignment="1" applyProtection="1">
      <alignment horizontal="center"/>
      <protection/>
    </xf>
    <xf numFmtId="0" fontId="22" fillId="0" borderId="20" xfId="0" applyFont="1" applyBorder="1" applyAlignment="1">
      <alignment horizontal="center"/>
    </xf>
    <xf numFmtId="9" fontId="22" fillId="0" borderId="21" xfId="0" applyNumberFormat="1" applyFont="1" applyBorder="1" applyAlignment="1">
      <alignment horizontal="center"/>
    </xf>
    <xf numFmtId="0" fontId="24" fillId="0" borderId="6" xfId="0" applyFont="1" applyBorder="1" applyAlignment="1" applyProtection="1">
      <alignment horizontal="right"/>
      <protection/>
    </xf>
    <xf numFmtId="200" fontId="24" fillId="39" borderId="6" xfId="48" applyNumberFormat="1" applyFont="1" applyFill="1" applyBorder="1" applyAlignment="1" applyProtection="1">
      <alignment/>
      <protection/>
    </xf>
    <xf numFmtId="0" fontId="24" fillId="39" borderId="6" xfId="0" applyFont="1" applyFill="1" applyBorder="1" applyAlignment="1" applyProtection="1">
      <alignment/>
      <protection/>
    </xf>
    <xf numFmtId="0" fontId="24" fillId="0" borderId="22" xfId="0" applyFont="1" applyBorder="1" applyAlignment="1">
      <alignment/>
    </xf>
    <xf numFmtId="0" fontId="25" fillId="0" borderId="6" xfId="0" applyFont="1" applyBorder="1" applyAlignment="1" applyProtection="1">
      <alignment horizontal="left"/>
      <protection/>
    </xf>
    <xf numFmtId="0" fontId="24" fillId="0" borderId="6" xfId="0" applyFont="1" applyBorder="1" applyAlignment="1">
      <alignment/>
    </xf>
    <xf numFmtId="0" fontId="26" fillId="0" borderId="6" xfId="0" applyFont="1" applyBorder="1" applyAlignment="1" applyProtection="1">
      <alignment horizontal="right"/>
      <protection/>
    </xf>
    <xf numFmtId="0" fontId="24" fillId="39" borderId="6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26" fillId="0" borderId="22" xfId="0" applyFont="1" applyBorder="1" applyAlignment="1">
      <alignment horizontal="right"/>
    </xf>
    <xf numFmtId="0" fontId="28" fillId="0" borderId="6" xfId="0" applyFont="1" applyBorder="1" applyAlignment="1" applyProtection="1">
      <alignment horizontal="left"/>
      <protection/>
    </xf>
    <xf numFmtId="0" fontId="29" fillId="0" borderId="6" xfId="0" applyFont="1" applyBorder="1" applyAlignment="1">
      <alignment/>
    </xf>
    <xf numFmtId="0" fontId="21" fillId="36" borderId="23" xfId="0" applyFont="1" applyFill="1" applyBorder="1" applyAlignment="1">
      <alignment horizontal="center"/>
    </xf>
    <xf numFmtId="0" fontId="30" fillId="28" borderId="6" xfId="0" applyFont="1" applyFill="1" applyBorder="1" applyAlignment="1" applyProtection="1">
      <alignment/>
      <protection/>
    </xf>
    <xf numFmtId="0" fontId="31" fillId="28" borderId="24" xfId="0" applyFont="1" applyFill="1" applyBorder="1" applyAlignment="1">
      <alignment/>
    </xf>
    <xf numFmtId="0" fontId="31" fillId="28" borderId="25" xfId="0" applyFont="1" applyFill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6" fillId="40" borderId="26" xfId="0" applyFont="1" applyFill="1" applyBorder="1" applyAlignment="1">
      <alignment horizontal="center" vertical="center" wrapText="1"/>
    </xf>
    <xf numFmtId="0" fontId="36" fillId="40" borderId="27" xfId="0" applyFont="1" applyFill="1" applyBorder="1" applyAlignment="1">
      <alignment horizontal="center" vertical="center" wrapText="1"/>
    </xf>
    <xf numFmtId="0" fontId="36" fillId="40" borderId="28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/>
    </xf>
    <xf numFmtId="0" fontId="36" fillId="0" borderId="5" xfId="0" applyFont="1" applyBorder="1" applyAlignment="1">
      <alignment horizontal="right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41" borderId="32" xfId="0" applyFont="1" applyFill="1" applyBorder="1" applyAlignment="1">
      <alignment horizontal="center"/>
    </xf>
    <xf numFmtId="0" fontId="36" fillId="42" borderId="6" xfId="0" applyFont="1" applyFill="1" applyBorder="1" applyAlignment="1">
      <alignment/>
    </xf>
    <xf numFmtId="44" fontId="36" fillId="0" borderId="6" xfId="79" applyFont="1" applyBorder="1" applyAlignment="1">
      <alignment/>
    </xf>
    <xf numFmtId="44" fontId="0" fillId="0" borderId="31" xfId="79" applyBorder="1" applyAlignment="1">
      <alignment/>
    </xf>
    <xf numFmtId="0" fontId="36" fillId="0" borderId="5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left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36" fillId="41" borderId="6" xfId="0" applyFont="1" applyFill="1" applyBorder="1" applyAlignment="1">
      <alignment vertical="center" wrapText="1"/>
    </xf>
    <xf numFmtId="6" fontId="0" fillId="0" borderId="6" xfId="0" applyNumberFormat="1" applyBorder="1" applyAlignment="1">
      <alignment/>
    </xf>
    <xf numFmtId="0" fontId="36" fillId="42" borderId="37" xfId="0" applyFont="1" applyFill="1" applyBorder="1" applyAlignment="1">
      <alignment/>
    </xf>
    <xf numFmtId="44" fontId="36" fillId="0" borderId="38" xfId="79" applyFont="1" applyBorder="1" applyAlignment="1">
      <alignment/>
    </xf>
    <xf numFmtId="44" fontId="0" fillId="0" borderId="39" xfId="79" applyBorder="1" applyAlignment="1">
      <alignment/>
    </xf>
    <xf numFmtId="44" fontId="0" fillId="0" borderId="6" xfId="0" applyNumberFormat="1" applyBorder="1" applyAlignment="1">
      <alignment/>
    </xf>
    <xf numFmtId="0" fontId="37" fillId="0" borderId="6" xfId="0" applyFont="1" applyBorder="1" applyAlignment="1">
      <alignment/>
    </xf>
    <xf numFmtId="6" fontId="0" fillId="0" borderId="6" xfId="79" applyNumberFormat="1" applyBorder="1" applyAlignment="1">
      <alignment/>
    </xf>
    <xf numFmtId="9" fontId="0" fillId="0" borderId="6" xfId="0" applyNumberFormat="1" applyBorder="1" applyAlignment="1">
      <alignment/>
    </xf>
    <xf numFmtId="0" fontId="0" fillId="0" borderId="0" xfId="0" applyAlignment="1">
      <alignment/>
    </xf>
    <xf numFmtId="0" fontId="12" fillId="36" borderId="40" xfId="0" applyFont="1" applyFill="1" applyBorder="1" applyAlignment="1">
      <alignment horizontal="center" vertical="center" wrapText="1"/>
    </xf>
    <xf numFmtId="0" fontId="12" fillId="36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4" fontId="0" fillId="0" borderId="43" xfId="79" applyBorder="1" applyAlignment="1">
      <alignment/>
    </xf>
    <xf numFmtId="0" fontId="0" fillId="0" borderId="43" xfId="0" applyBorder="1" applyAlignment="1">
      <alignment horizontal="center"/>
    </xf>
    <xf numFmtId="0" fontId="0" fillId="28" borderId="43" xfId="0" applyFont="1" applyFill="1" applyBorder="1" applyAlignment="1">
      <alignment/>
    </xf>
    <xf numFmtId="0" fontId="0" fillId="28" borderId="4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4" fontId="0" fillId="0" borderId="46" xfId="79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/>
    </xf>
    <xf numFmtId="0" fontId="0" fillId="28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 horizontal="right"/>
    </xf>
    <xf numFmtId="0" fontId="12" fillId="39" borderId="6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0" fillId="28" borderId="23" xfId="0" applyFill="1" applyBorder="1" applyAlignment="1">
      <alignment/>
    </xf>
    <xf numFmtId="0" fontId="43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36" fillId="40" borderId="48" xfId="0" applyFont="1" applyFill="1" applyBorder="1" applyAlignment="1">
      <alignment horizontal="center" vertical="center" wrapText="1"/>
    </xf>
    <xf numFmtId="0" fontId="36" fillId="40" borderId="4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alc Currency (0)" xfId="39"/>
    <cellStyle name="Calc Percent (0)" xfId="40"/>
    <cellStyle name="Calc Percent (1)" xfId="41"/>
    <cellStyle name="Currency_Ewidencja kosztów eksploatacji" xfId="42"/>
    <cellStyle name="Dane wejściowe" xfId="43"/>
    <cellStyle name="Dane wyjściowe" xfId="44"/>
    <cellStyle name="Data (DD-MM-RRRR)" xfId="45"/>
    <cellStyle name="Date" xfId="46"/>
    <cellStyle name="Dobre" xfId="47"/>
    <cellStyle name="Comma" xfId="48"/>
    <cellStyle name="Comma [0]" xfId="49"/>
    <cellStyle name="Enter Currency (0)" xfId="50"/>
    <cellStyle name="Grey" xfId="51"/>
    <cellStyle name="Header1" xfId="52"/>
    <cellStyle name="Header2" xfId="53"/>
    <cellStyle name="Hyperlink" xfId="54"/>
    <cellStyle name="Input [yellow]" xfId="55"/>
    <cellStyle name="Komórka połączona" xfId="56"/>
    <cellStyle name="Komórka zaznaczona" xfId="57"/>
    <cellStyle name="Link Currency (0)" xfId="58"/>
    <cellStyle name="Nagłówek 1" xfId="59"/>
    <cellStyle name="Nagłówek 2" xfId="60"/>
    <cellStyle name="Nagłówek 3" xfId="61"/>
    <cellStyle name="Nagłówek 4" xfId="62"/>
    <cellStyle name="Neutralne" xfId="63"/>
    <cellStyle name="Normal - Style1" xfId="64"/>
    <cellStyle name="Normal_Autofiltr" xfId="65"/>
    <cellStyle name="Obliczenia" xfId="66"/>
    <cellStyle name="Followed Hyperlink" xfId="67"/>
    <cellStyle name="Percent [2]" xfId="68"/>
    <cellStyle name="PrePop Currency (0)" xfId="69"/>
    <cellStyle name="Percent" xfId="70"/>
    <cellStyle name="Skryptor" xfId="71"/>
    <cellStyle name="Suma" xfId="72"/>
    <cellStyle name="Tekst objaśnienia" xfId="73"/>
    <cellStyle name="Tekst ostrzeżenia" xfId="74"/>
    <cellStyle name="Text Indent A" xfId="75"/>
    <cellStyle name="Text Indent B" xfId="76"/>
    <cellStyle name="Tytuł" xfId="77"/>
    <cellStyle name="Uwaga" xfId="78"/>
    <cellStyle name="Currency" xfId="79"/>
    <cellStyle name="Currency [0]" xfId="80"/>
    <cellStyle name="Wypełnij liczbą" xfId="81"/>
    <cellStyle name="Wypełnij tekstem" xfId="82"/>
    <cellStyle name="Złe" xfId="83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66675</xdr:rowOff>
    </xdr:from>
    <xdr:to>
      <xdr:col>3</xdr:col>
      <xdr:colOff>504825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724025" y="876300"/>
          <a:ext cx="504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9</xdr:row>
      <xdr:rowOff>133350</xdr:rowOff>
    </xdr:from>
    <xdr:to>
      <xdr:col>10</xdr:col>
      <xdr:colOff>85725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657725" y="1666875"/>
          <a:ext cx="657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152400</xdr:rowOff>
    </xdr:from>
    <xdr:to>
      <xdr:col>9</xdr:col>
      <xdr:colOff>647700</xdr:colOff>
      <xdr:row>25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4610100" y="3924300"/>
          <a:ext cx="5810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22</xdr:row>
      <xdr:rowOff>85725</xdr:rowOff>
    </xdr:from>
    <xdr:to>
      <xdr:col>6</xdr:col>
      <xdr:colOff>238125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438525" y="3857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ta\Podatki\97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dania_korzystam\excel\sprawdziany\spr_technik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d-1"/>
      <sheetName val="zad-2"/>
      <sheetName val="zad-3"/>
      <sheetName val="zad-4"/>
      <sheetName val="zad-5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11.875" style="0" customWidth="1"/>
    <col min="4" max="4" width="14.25390625" style="0" customWidth="1"/>
    <col min="5" max="6" width="14.375" style="0" customWidth="1"/>
    <col min="7" max="7" width="11.875" style="0" customWidth="1"/>
    <col min="8" max="8" width="13.625" style="0" customWidth="1"/>
  </cols>
  <sheetData>
    <row r="3" ht="12.75">
      <c r="B3" s="1" t="s">
        <v>0</v>
      </c>
    </row>
    <row r="4" ht="12.75">
      <c r="B4" s="1" t="s">
        <v>31</v>
      </c>
    </row>
    <row r="6" spans="2:8" ht="25.5">
      <c r="B6" s="2" t="s">
        <v>2</v>
      </c>
      <c r="C6" s="2" t="s">
        <v>3</v>
      </c>
      <c r="D6" s="2" t="s">
        <v>4</v>
      </c>
      <c r="E6" s="2" t="s">
        <v>5</v>
      </c>
      <c r="F6" s="2" t="s">
        <v>34</v>
      </c>
      <c r="G6" s="2" t="s">
        <v>6</v>
      </c>
      <c r="H6" s="2" t="s">
        <v>7</v>
      </c>
    </row>
    <row r="7" spans="2:8" ht="12.75">
      <c r="B7" s="3" t="s">
        <v>8</v>
      </c>
      <c r="C7" s="3" t="s">
        <v>9</v>
      </c>
      <c r="D7" s="3" t="s">
        <v>10</v>
      </c>
      <c r="E7" s="4">
        <v>24574</v>
      </c>
      <c r="F7" s="9"/>
      <c r="G7" s="5"/>
      <c r="H7" s="6"/>
    </row>
    <row r="8" spans="2:8" ht="12.75">
      <c r="B8" s="3" t="s">
        <v>11</v>
      </c>
      <c r="C8" s="3" t="s">
        <v>12</v>
      </c>
      <c r="D8" s="3" t="s">
        <v>13</v>
      </c>
      <c r="E8" s="4">
        <v>32203</v>
      </c>
      <c r="F8" s="4"/>
      <c r="G8" s="7"/>
      <c r="H8" s="8"/>
    </row>
    <row r="9" spans="2:8" ht="12.75">
      <c r="B9" s="3" t="s">
        <v>14</v>
      </c>
      <c r="C9" s="3" t="s">
        <v>15</v>
      </c>
      <c r="D9" s="3" t="s">
        <v>10</v>
      </c>
      <c r="E9" s="4">
        <v>36284</v>
      </c>
      <c r="F9" s="4"/>
      <c r="G9" s="7"/>
      <c r="H9" s="8"/>
    </row>
    <row r="10" spans="2:8" ht="12.75">
      <c r="B10" s="3" t="s">
        <v>16</v>
      </c>
      <c r="C10" s="3" t="s">
        <v>17</v>
      </c>
      <c r="D10" s="3" t="s">
        <v>13</v>
      </c>
      <c r="E10" s="4">
        <v>29952</v>
      </c>
      <c r="F10" s="4"/>
      <c r="G10" s="7"/>
      <c r="H10" s="8"/>
    </row>
    <row r="11" spans="2:8" ht="12.75">
      <c r="B11" s="3" t="s">
        <v>18</v>
      </c>
      <c r="C11" s="3" t="s">
        <v>19</v>
      </c>
      <c r="D11" s="3" t="s">
        <v>20</v>
      </c>
      <c r="E11" s="4">
        <v>34182</v>
      </c>
      <c r="F11" s="4"/>
      <c r="G11" s="7"/>
      <c r="H11" s="8"/>
    </row>
    <row r="12" spans="2:8" ht="12.75">
      <c r="B12" s="3" t="s">
        <v>21</v>
      </c>
      <c r="C12" s="3" t="s">
        <v>22</v>
      </c>
      <c r="D12" s="3" t="s">
        <v>23</v>
      </c>
      <c r="E12" s="4">
        <v>27273</v>
      </c>
      <c r="F12" s="4"/>
      <c r="G12" s="7"/>
      <c r="H12" s="8"/>
    </row>
    <row r="13" spans="2:8" ht="12.75">
      <c r="B13" s="3" t="s">
        <v>24</v>
      </c>
      <c r="C13" s="3" t="s">
        <v>25</v>
      </c>
      <c r="D13" s="3" t="s">
        <v>10</v>
      </c>
      <c r="E13" s="4">
        <v>32450</v>
      </c>
      <c r="F13" s="4"/>
      <c r="G13" s="7"/>
      <c r="H13" s="8"/>
    </row>
    <row r="14" spans="2:8" ht="12.75">
      <c r="B14" s="3" t="s">
        <v>26</v>
      </c>
      <c r="C14" s="3" t="s">
        <v>27</v>
      </c>
      <c r="D14" s="3" t="s">
        <v>10</v>
      </c>
      <c r="E14" s="4">
        <v>26331</v>
      </c>
      <c r="F14" s="4"/>
      <c r="G14" s="7"/>
      <c r="H14" s="8"/>
    </row>
    <row r="15" spans="2:8" ht="12.75">
      <c r="B15" s="3" t="s">
        <v>28</v>
      </c>
      <c r="C15" s="3" t="s">
        <v>29</v>
      </c>
      <c r="D15" s="3" t="s">
        <v>30</v>
      </c>
      <c r="E15" s="4">
        <v>34029</v>
      </c>
      <c r="F15" s="4"/>
      <c r="G15" s="7"/>
      <c r="H15" s="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3.00390625" style="0" customWidth="1"/>
    <col min="2" max="2" width="10.00390625" style="0" customWidth="1"/>
    <col min="3" max="3" width="12.875" style="0" customWidth="1"/>
    <col min="4" max="4" width="11.375" style="0" bestFit="1" customWidth="1"/>
    <col min="5" max="5" width="11.25390625" style="0" bestFit="1" customWidth="1"/>
    <col min="6" max="6" width="9.625" style="0" customWidth="1"/>
    <col min="7" max="7" width="11.875" style="0" customWidth="1"/>
    <col min="8" max="8" width="13.875" style="0" customWidth="1"/>
    <col min="9" max="9" width="11.00390625" style="0" customWidth="1"/>
    <col min="10" max="10" width="11.00390625" style="0" bestFit="1" customWidth="1"/>
  </cols>
  <sheetData>
    <row r="1" ht="12.75">
      <c r="B1" s="22"/>
    </row>
    <row r="2" ht="12.75">
      <c r="B2" s="10" t="s">
        <v>193</v>
      </c>
    </row>
    <row r="3" spans="2:6" ht="12.75">
      <c r="B3" s="1" t="s">
        <v>194</v>
      </c>
      <c r="F3" s="10" t="s">
        <v>195</v>
      </c>
    </row>
    <row r="5" spans="2:7" ht="12.75">
      <c r="B5" s="112" t="s">
        <v>196</v>
      </c>
      <c r="C5" s="75" t="s">
        <v>197</v>
      </c>
      <c r="D5" s="3">
        <v>0</v>
      </c>
      <c r="F5" s="75" t="s">
        <v>198</v>
      </c>
      <c r="G5" s="76">
        <v>50</v>
      </c>
    </row>
    <row r="6" spans="2:7" ht="12.75" customHeight="1">
      <c r="B6" s="112"/>
      <c r="C6" s="75" t="s">
        <v>199</v>
      </c>
      <c r="D6" s="77">
        <v>0.1</v>
      </c>
      <c r="F6" s="75" t="s">
        <v>200</v>
      </c>
      <c r="G6" s="17">
        <v>0</v>
      </c>
    </row>
    <row r="8" ht="13.5" thickBot="1"/>
    <row r="9" spans="2:9" s="78" customFormat="1" ht="26.25" thickTop="1">
      <c r="B9" s="79" t="s">
        <v>2</v>
      </c>
      <c r="C9" s="79" t="s">
        <v>201</v>
      </c>
      <c r="D9" s="79" t="s">
        <v>4</v>
      </c>
      <c r="E9" s="79" t="s">
        <v>202</v>
      </c>
      <c r="F9" s="79" t="s">
        <v>203</v>
      </c>
      <c r="G9" s="79" t="s">
        <v>196</v>
      </c>
      <c r="H9" s="79" t="s">
        <v>195</v>
      </c>
      <c r="I9" s="80" t="s">
        <v>204</v>
      </c>
    </row>
    <row r="10" spans="2:9" ht="12.75">
      <c r="B10" s="81" t="s">
        <v>53</v>
      </c>
      <c r="C10" s="82" t="s">
        <v>205</v>
      </c>
      <c r="D10" s="82" t="s">
        <v>206</v>
      </c>
      <c r="E10" s="83">
        <v>700</v>
      </c>
      <c r="F10" s="84">
        <v>4</v>
      </c>
      <c r="G10" s="85"/>
      <c r="H10" s="85"/>
      <c r="I10" s="86"/>
    </row>
    <row r="11" spans="2:9" ht="12.75">
      <c r="B11" s="81" t="s">
        <v>207</v>
      </c>
      <c r="C11" s="82" t="s">
        <v>198</v>
      </c>
      <c r="D11" s="82" t="s">
        <v>13</v>
      </c>
      <c r="E11" s="83">
        <v>1600</v>
      </c>
      <c r="F11" s="84">
        <v>12</v>
      </c>
      <c r="G11" s="87"/>
      <c r="H11" s="87"/>
      <c r="I11" s="88"/>
    </row>
    <row r="12" spans="2:9" ht="12.75">
      <c r="B12" s="81" t="s">
        <v>208</v>
      </c>
      <c r="C12" s="82" t="s">
        <v>205</v>
      </c>
      <c r="D12" s="82" t="s">
        <v>209</v>
      </c>
      <c r="E12" s="83">
        <v>1450</v>
      </c>
      <c r="F12" s="84">
        <v>20</v>
      </c>
      <c r="G12" s="87"/>
      <c r="H12" s="87"/>
      <c r="I12" s="88"/>
    </row>
    <row r="13" spans="2:9" ht="12.75">
      <c r="B13" s="81" t="s">
        <v>210</v>
      </c>
      <c r="C13" s="82" t="s">
        <v>205</v>
      </c>
      <c r="D13" s="82" t="s">
        <v>206</v>
      </c>
      <c r="E13" s="83">
        <v>950</v>
      </c>
      <c r="F13" s="84">
        <v>12</v>
      </c>
      <c r="G13" s="87"/>
      <c r="H13" s="87"/>
      <c r="I13" s="88"/>
    </row>
    <row r="14" spans="2:9" ht="12.75">
      <c r="B14" s="81" t="s">
        <v>211</v>
      </c>
      <c r="C14" s="82" t="s">
        <v>205</v>
      </c>
      <c r="D14" s="82" t="s">
        <v>209</v>
      </c>
      <c r="E14" s="83">
        <v>1200</v>
      </c>
      <c r="F14" s="84">
        <v>3</v>
      </c>
      <c r="G14" s="87"/>
      <c r="H14" s="87"/>
      <c r="I14" s="88"/>
    </row>
    <row r="15" spans="2:9" ht="12.75">
      <c r="B15" s="81" t="s">
        <v>212</v>
      </c>
      <c r="C15" s="82" t="s">
        <v>198</v>
      </c>
      <c r="D15" s="82" t="s">
        <v>206</v>
      </c>
      <c r="E15" s="83">
        <v>1000</v>
      </c>
      <c r="F15" s="84">
        <v>5</v>
      </c>
      <c r="G15" s="87"/>
      <c r="H15" s="87"/>
      <c r="I15" s="88"/>
    </row>
    <row r="16" spans="2:9" ht="12.75">
      <c r="B16" s="81" t="s">
        <v>16</v>
      </c>
      <c r="C16" s="82" t="s">
        <v>205</v>
      </c>
      <c r="D16" s="82" t="s">
        <v>206</v>
      </c>
      <c r="E16" s="83">
        <v>650</v>
      </c>
      <c r="F16" s="84">
        <v>2</v>
      </c>
      <c r="G16" s="87"/>
      <c r="H16" s="87"/>
      <c r="I16" s="88"/>
    </row>
    <row r="17" spans="2:9" ht="12.75">
      <c r="B17" s="89" t="s">
        <v>213</v>
      </c>
      <c r="C17" s="90" t="s">
        <v>205</v>
      </c>
      <c r="D17" s="90" t="s">
        <v>13</v>
      </c>
      <c r="E17" s="91">
        <v>1200</v>
      </c>
      <c r="F17" s="92">
        <v>3</v>
      </c>
      <c r="G17" s="87"/>
      <c r="H17" s="87"/>
      <c r="I17" s="93"/>
    </row>
    <row r="18" spans="2:9" ht="12.75">
      <c r="B18" s="3" t="s">
        <v>120</v>
      </c>
      <c r="C18" s="19"/>
      <c r="D18" s="19"/>
      <c r="E18" s="94"/>
      <c r="F18" s="95"/>
      <c r="G18" s="96"/>
      <c r="H18" s="96"/>
      <c r="I18" s="94"/>
    </row>
    <row r="19" spans="2:9" ht="12.75">
      <c r="B19" s="97"/>
      <c r="C19" s="20"/>
      <c r="D19" s="98"/>
      <c r="E19" s="98"/>
      <c r="F19" s="98"/>
      <c r="G19" s="20"/>
      <c r="H19" s="20"/>
      <c r="I19" s="20"/>
    </row>
    <row r="20" spans="2:9" ht="12.75">
      <c r="B20" s="97"/>
      <c r="C20" s="20"/>
      <c r="D20" s="98"/>
      <c r="E20" s="98"/>
      <c r="F20" s="98"/>
      <c r="G20" s="20"/>
      <c r="H20" s="20"/>
      <c r="I20" s="20"/>
    </row>
    <row r="21" spans="2:9" ht="12.75">
      <c r="B21" s="20"/>
      <c r="C21" s="20"/>
      <c r="D21" s="20"/>
      <c r="E21" s="20"/>
      <c r="F21" s="20"/>
      <c r="G21" s="20"/>
      <c r="H21" s="20"/>
      <c r="I21" s="20"/>
    </row>
  </sheetData>
  <sheetProtection/>
  <mergeCells count="1">
    <mergeCell ref="B5:B6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23" sqref="K23"/>
    </sheetView>
  </sheetViews>
  <sheetFormatPr defaultColWidth="9.00390625" defaultRowHeight="12.75"/>
  <cols>
    <col min="3" max="3" width="7.875" style="0" customWidth="1"/>
    <col min="4" max="4" width="4.625" style="0" customWidth="1"/>
    <col min="5" max="5" width="4.125" style="0" customWidth="1"/>
    <col min="6" max="6" width="7.375" style="0" customWidth="1"/>
    <col min="7" max="7" width="3.25390625" style="0" customWidth="1"/>
    <col min="8" max="8" width="5.125" style="0" customWidth="1"/>
    <col min="9" max="9" width="9.25390625" style="0" customWidth="1"/>
  </cols>
  <sheetData>
    <row r="1" ht="12.75">
      <c r="A1" s="22"/>
    </row>
    <row r="2" spans="1:2" ht="12.75">
      <c r="A2" s="22"/>
      <c r="B2" s="99" t="s">
        <v>214</v>
      </c>
    </row>
    <row r="3" spans="1:2" ht="12.75">
      <c r="A3" s="22"/>
      <c r="B3" s="10" t="s">
        <v>215</v>
      </c>
    </row>
    <row r="4" spans="1:2" ht="12.75">
      <c r="A4" s="22"/>
      <c r="B4" s="10" t="s">
        <v>216</v>
      </c>
    </row>
    <row r="6" ht="18">
      <c r="B6" s="100" t="s">
        <v>217</v>
      </c>
    </row>
    <row r="7" ht="12.75" customHeight="1">
      <c r="B7" s="100"/>
    </row>
    <row r="8" ht="13.5" customHeight="1">
      <c r="B8" s="101" t="s">
        <v>218</v>
      </c>
    </row>
    <row r="9" ht="12.75">
      <c r="K9" s="99" t="s">
        <v>219</v>
      </c>
    </row>
    <row r="10" spans="2:9" ht="15.75">
      <c r="B10" s="102" t="s">
        <v>220</v>
      </c>
      <c r="C10" s="103">
        <v>2</v>
      </c>
      <c r="E10" s="102" t="s">
        <v>221</v>
      </c>
      <c r="F10" s="103">
        <v>2</v>
      </c>
      <c r="H10" s="102" t="s">
        <v>222</v>
      </c>
      <c r="I10" s="103">
        <v>3</v>
      </c>
    </row>
    <row r="11" ht="13.5" thickBot="1"/>
    <row r="12" spans="2:9" ht="16.5" thickBot="1">
      <c r="B12" s="1" t="s">
        <v>223</v>
      </c>
      <c r="D12" s="104" t="s">
        <v>224</v>
      </c>
      <c r="H12" s="102" t="s">
        <v>225</v>
      </c>
      <c r="I12" s="105"/>
    </row>
    <row r="14" ht="12.75">
      <c r="B14" s="99" t="s">
        <v>226</v>
      </c>
    </row>
    <row r="15" ht="12.75">
      <c r="B15" s="99" t="s">
        <v>227</v>
      </c>
    </row>
    <row r="16" ht="12.75">
      <c r="B16" s="10"/>
    </row>
    <row r="17" ht="12.75">
      <c r="B17" s="10" t="s">
        <v>228</v>
      </c>
    </row>
    <row r="18" ht="12.75">
      <c r="B18" s="10"/>
    </row>
    <row r="19" spans="2:9" ht="12.75">
      <c r="B19" s="120" t="s">
        <v>229</v>
      </c>
      <c r="C19" s="120"/>
      <c r="D19" s="120"/>
      <c r="E19" s="121" t="s">
        <v>230</v>
      </c>
      <c r="F19" s="121"/>
      <c r="G19" s="121"/>
      <c r="H19" s="121"/>
      <c r="I19" s="121"/>
    </row>
    <row r="20" spans="2:9" ht="15.75" customHeight="1">
      <c r="B20" s="119" t="s">
        <v>231</v>
      </c>
      <c r="C20" s="119"/>
      <c r="D20" s="119"/>
      <c r="E20" s="119" t="s">
        <v>232</v>
      </c>
      <c r="F20" s="119"/>
      <c r="G20" s="119"/>
      <c r="H20" s="119"/>
      <c r="I20" s="119"/>
    </row>
    <row r="21" spans="2:9" ht="12.75">
      <c r="B21" s="119" t="s">
        <v>233</v>
      </c>
      <c r="C21" s="119"/>
      <c r="D21" s="119"/>
      <c r="E21" s="118" t="s">
        <v>234</v>
      </c>
      <c r="F21" s="118"/>
      <c r="G21" s="118"/>
      <c r="H21" s="118"/>
      <c r="I21" s="118"/>
    </row>
    <row r="22" spans="2:11" ht="12.75">
      <c r="B22" s="119" t="s">
        <v>235</v>
      </c>
      <c r="C22" s="119"/>
      <c r="D22" s="119"/>
      <c r="E22" s="118" t="s">
        <v>236</v>
      </c>
      <c r="F22" s="118"/>
      <c r="G22" s="118"/>
      <c r="H22" s="118"/>
      <c r="I22" s="118"/>
      <c r="K22" s="99" t="s">
        <v>237</v>
      </c>
    </row>
    <row r="23" ht="12.75">
      <c r="K23" s="106"/>
    </row>
    <row r="25" ht="13.5" thickBot="1"/>
    <row r="26" spans="2:9" ht="22.5" customHeight="1" thickBot="1" thickTop="1">
      <c r="B26" s="115" t="s">
        <v>238</v>
      </c>
      <c r="C26" s="116"/>
      <c r="D26" s="116"/>
      <c r="E26" s="117"/>
      <c r="F26" s="113"/>
      <c r="G26" s="114"/>
      <c r="H26" s="114"/>
      <c r="I26" s="114"/>
    </row>
    <row r="27" ht="16.5" customHeight="1"/>
  </sheetData>
  <sheetProtection/>
  <mergeCells count="10">
    <mergeCell ref="B19:D19"/>
    <mergeCell ref="E19:I19"/>
    <mergeCell ref="B20:D20"/>
    <mergeCell ref="F26:I26"/>
    <mergeCell ref="B26:E26"/>
    <mergeCell ref="E22:I22"/>
    <mergeCell ref="E21:I21"/>
    <mergeCell ref="E20:I20"/>
    <mergeCell ref="B21:D21"/>
    <mergeCell ref="B22:D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4.125" style="0" customWidth="1"/>
    <col min="2" max="2" width="17.125" style="0" customWidth="1"/>
    <col min="6" max="6" width="8.375" style="0" customWidth="1"/>
    <col min="8" max="8" width="19.625" style="0" customWidth="1"/>
    <col min="9" max="9" width="21.25390625" style="0" customWidth="1"/>
  </cols>
  <sheetData>
    <row r="1" ht="18" customHeight="1">
      <c r="B1" s="22" t="s">
        <v>99</v>
      </c>
    </row>
    <row r="3" spans="2:6" ht="14.25" customHeight="1" thickBot="1">
      <c r="B3" s="23" t="s">
        <v>100</v>
      </c>
      <c r="C3" s="24"/>
      <c r="D3" s="24"/>
      <c r="E3" s="24"/>
      <c r="F3" s="24"/>
    </row>
    <row r="4" spans="8:9" ht="12.75" customHeight="1">
      <c r="H4" s="25" t="s">
        <v>101</v>
      </c>
      <c r="I4" s="26" t="s">
        <v>102</v>
      </c>
    </row>
    <row r="5" spans="3:9" ht="12.75">
      <c r="C5" s="27" t="s">
        <v>103</v>
      </c>
      <c r="H5" s="28" t="s">
        <v>104</v>
      </c>
      <c r="I5" s="29" t="s">
        <v>105</v>
      </c>
    </row>
    <row r="6" spans="2:9" ht="16.5" thickBot="1">
      <c r="B6" s="30"/>
      <c r="C6" s="31" t="s">
        <v>106</v>
      </c>
      <c r="D6" s="31" t="s">
        <v>107</v>
      </c>
      <c r="E6" s="31" t="s">
        <v>108</v>
      </c>
      <c r="F6" s="31" t="s">
        <v>109</v>
      </c>
      <c r="H6" s="32" t="s">
        <v>110</v>
      </c>
      <c r="I6" s="33" t="s">
        <v>111</v>
      </c>
    </row>
    <row r="7" spans="2:6" ht="13.5">
      <c r="B7" s="34" t="s">
        <v>112</v>
      </c>
      <c r="C7" s="35">
        <v>200</v>
      </c>
      <c r="D7" s="35">
        <v>150</v>
      </c>
      <c r="E7" s="35">
        <v>800</v>
      </c>
      <c r="F7" s="36">
        <v>1000</v>
      </c>
    </row>
    <row r="8" spans="2:6" ht="13.5">
      <c r="B8" s="37"/>
      <c r="C8" s="38" t="s">
        <v>113</v>
      </c>
      <c r="D8" s="39"/>
      <c r="E8" s="39"/>
      <c r="F8" s="39"/>
    </row>
    <row r="9" spans="2:6" ht="13.5">
      <c r="B9" s="40" t="s">
        <v>114</v>
      </c>
      <c r="C9" s="36">
        <v>40</v>
      </c>
      <c r="D9" s="36">
        <v>80</v>
      </c>
      <c r="E9" s="36">
        <v>30</v>
      </c>
      <c r="F9" s="36">
        <v>10</v>
      </c>
    </row>
    <row r="10" spans="2:6" ht="13.5">
      <c r="B10" s="40" t="s">
        <v>115</v>
      </c>
      <c r="C10" s="36">
        <v>40</v>
      </c>
      <c r="D10" s="36">
        <v>80</v>
      </c>
      <c r="E10" s="36">
        <v>10</v>
      </c>
      <c r="F10" s="41"/>
    </row>
    <row r="11" spans="2:6" ht="13.5">
      <c r="B11" s="40" t="s">
        <v>116</v>
      </c>
      <c r="C11" s="36">
        <v>70</v>
      </c>
      <c r="D11" s="36">
        <v>40</v>
      </c>
      <c r="E11" s="36">
        <v>10</v>
      </c>
      <c r="F11" s="36">
        <v>10</v>
      </c>
    </row>
    <row r="12" spans="2:6" ht="13.5">
      <c r="B12" s="40" t="s">
        <v>117</v>
      </c>
      <c r="C12" s="36">
        <v>50</v>
      </c>
      <c r="D12" s="36">
        <v>80</v>
      </c>
      <c r="E12" s="41"/>
      <c r="F12" s="36">
        <v>10</v>
      </c>
    </row>
    <row r="13" spans="2:6" ht="13.5">
      <c r="B13" s="40" t="s">
        <v>118</v>
      </c>
      <c r="C13" s="36">
        <v>20</v>
      </c>
      <c r="D13" s="36">
        <v>120</v>
      </c>
      <c r="E13" s="36">
        <v>20</v>
      </c>
      <c r="F13" s="41"/>
    </row>
    <row r="14" ht="13.5" thickBot="1">
      <c r="B14" s="42"/>
    </row>
    <row r="15" spans="2:8" ht="15.75" thickBot="1">
      <c r="B15" s="43"/>
      <c r="C15" s="44" t="s">
        <v>119</v>
      </c>
      <c r="D15" s="45"/>
      <c r="E15" s="45"/>
      <c r="F15" s="45"/>
      <c r="G15" s="46" t="s">
        <v>120</v>
      </c>
      <c r="H15" s="46" t="s">
        <v>121</v>
      </c>
    </row>
    <row r="16" spans="2:8" ht="16.5" thickBot="1">
      <c r="B16" s="40" t="s">
        <v>114</v>
      </c>
      <c r="C16" s="47"/>
      <c r="D16" s="47"/>
      <c r="E16" s="47"/>
      <c r="F16" s="47"/>
      <c r="G16" s="48"/>
      <c r="H16" s="49"/>
    </row>
    <row r="17" spans="2:8" ht="16.5" thickBot="1">
      <c r="B17" s="40" t="s">
        <v>115</v>
      </c>
      <c r="C17" s="47"/>
      <c r="D17" s="47"/>
      <c r="E17" s="47"/>
      <c r="F17" s="47"/>
      <c r="G17" s="48"/>
      <c r="H17" s="49"/>
    </row>
    <row r="18" spans="2:8" ht="16.5" thickBot="1">
      <c r="B18" s="40" t="s">
        <v>116</v>
      </c>
      <c r="C18" s="47"/>
      <c r="D18" s="47"/>
      <c r="E18" s="47"/>
      <c r="F18" s="47"/>
      <c r="G18" s="48"/>
      <c r="H18" s="49"/>
    </row>
    <row r="19" spans="2:8" ht="16.5" thickBot="1">
      <c r="B19" s="40" t="s">
        <v>117</v>
      </c>
      <c r="C19" s="47"/>
      <c r="D19" s="47"/>
      <c r="E19" s="47"/>
      <c r="F19" s="47"/>
      <c r="G19" s="48"/>
      <c r="H19" s="49"/>
    </row>
    <row r="20" spans="2:8" ht="15.75">
      <c r="B20" s="40" t="s">
        <v>118</v>
      </c>
      <c r="C20" s="47"/>
      <c r="D20" s="47"/>
      <c r="E20" s="47"/>
      <c r="F20" s="47"/>
      <c r="G20" s="48"/>
      <c r="H20" s="49"/>
    </row>
  </sheetData>
  <sheetProtection/>
  <hyperlinks>
    <hyperlink ref="B1" location="MENU!A1" display="powrót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11.875" style="0" customWidth="1"/>
    <col min="4" max="4" width="14.25390625" style="0" customWidth="1"/>
    <col min="5" max="5" width="14.375" style="0" customWidth="1"/>
    <col min="6" max="6" width="11.875" style="0" customWidth="1"/>
    <col min="7" max="7" width="13.625" style="0" customWidth="1"/>
  </cols>
  <sheetData>
    <row r="3" ht="12.75">
      <c r="B3" s="1" t="s">
        <v>0</v>
      </c>
    </row>
    <row r="4" ht="12.75">
      <c r="B4" s="1" t="s">
        <v>32</v>
      </c>
    </row>
    <row r="6" spans="2:7" ht="25.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2:7" ht="12.75">
      <c r="B7" s="3" t="s">
        <v>8</v>
      </c>
      <c r="C7" s="3" t="s">
        <v>9</v>
      </c>
      <c r="D7" s="3" t="s">
        <v>10</v>
      </c>
      <c r="E7" s="4">
        <v>24574</v>
      </c>
      <c r="F7" s="5"/>
      <c r="G7" s="6"/>
    </row>
    <row r="8" spans="2:7" ht="12.75">
      <c r="B8" s="3" t="s">
        <v>11</v>
      </c>
      <c r="C8" s="3" t="s">
        <v>12</v>
      </c>
      <c r="D8" s="3" t="s">
        <v>13</v>
      </c>
      <c r="E8" s="4">
        <v>32203</v>
      </c>
      <c r="F8" s="7"/>
      <c r="G8" s="8"/>
    </row>
    <row r="9" spans="2:7" ht="12.75">
      <c r="B9" s="3" t="s">
        <v>14</v>
      </c>
      <c r="C9" s="3" t="s">
        <v>15</v>
      </c>
      <c r="D9" s="3" t="s">
        <v>10</v>
      </c>
      <c r="E9" s="4">
        <v>36284</v>
      </c>
      <c r="F9" s="7"/>
      <c r="G9" s="8"/>
    </row>
    <row r="10" spans="2:7" ht="12.75">
      <c r="B10" s="3" t="s">
        <v>16</v>
      </c>
      <c r="C10" s="3" t="s">
        <v>17</v>
      </c>
      <c r="D10" s="3" t="s">
        <v>13</v>
      </c>
      <c r="E10" s="4">
        <v>29952</v>
      </c>
      <c r="F10" s="7"/>
      <c r="G10" s="8"/>
    </row>
    <row r="11" spans="2:7" ht="12.75">
      <c r="B11" s="3" t="s">
        <v>18</v>
      </c>
      <c r="C11" s="3" t="s">
        <v>19</v>
      </c>
      <c r="D11" s="3" t="s">
        <v>20</v>
      </c>
      <c r="E11" s="4">
        <v>34182</v>
      </c>
      <c r="F11" s="7"/>
      <c r="G11" s="8"/>
    </row>
    <row r="12" spans="2:7" ht="12.75">
      <c r="B12" s="3" t="s">
        <v>21</v>
      </c>
      <c r="C12" s="3" t="s">
        <v>22</v>
      </c>
      <c r="D12" s="3" t="s">
        <v>23</v>
      </c>
      <c r="E12" s="4">
        <v>27273</v>
      </c>
      <c r="F12" s="7"/>
      <c r="G12" s="8"/>
    </row>
    <row r="13" spans="2:7" ht="12.75">
      <c r="B13" s="3" t="s">
        <v>24</v>
      </c>
      <c r="C13" s="3" t="s">
        <v>25</v>
      </c>
      <c r="D13" s="3" t="s">
        <v>10</v>
      </c>
      <c r="E13" s="4">
        <v>32450</v>
      </c>
      <c r="F13" s="7"/>
      <c r="G13" s="8"/>
    </row>
    <row r="14" spans="2:7" ht="12.75">
      <c r="B14" s="3" t="s">
        <v>26</v>
      </c>
      <c r="C14" s="3" t="s">
        <v>27</v>
      </c>
      <c r="D14" s="3" t="s">
        <v>10</v>
      </c>
      <c r="E14" s="4">
        <v>26331</v>
      </c>
      <c r="F14" s="7"/>
      <c r="G14" s="8"/>
    </row>
    <row r="15" spans="2:7" ht="12.75">
      <c r="B15" s="3" t="s">
        <v>28</v>
      </c>
      <c r="C15" s="3" t="s">
        <v>29</v>
      </c>
      <c r="D15" s="3" t="s">
        <v>30</v>
      </c>
      <c r="E15" s="4">
        <v>34029</v>
      </c>
      <c r="F15" s="7"/>
      <c r="G15" s="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11.875" style="0" customWidth="1"/>
    <col min="4" max="4" width="14.25390625" style="0" customWidth="1"/>
    <col min="5" max="5" width="14.375" style="0" customWidth="1"/>
    <col min="6" max="6" width="11.875" style="0" customWidth="1"/>
    <col min="7" max="7" width="13.625" style="0" customWidth="1"/>
  </cols>
  <sheetData>
    <row r="3" ht="12.75">
      <c r="B3" s="1" t="s">
        <v>0</v>
      </c>
    </row>
    <row r="4" ht="12.75">
      <c r="B4" s="1" t="s">
        <v>1</v>
      </c>
    </row>
    <row r="6" spans="2:7" ht="25.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2:7" ht="12.75">
      <c r="B7" s="3" t="s">
        <v>8</v>
      </c>
      <c r="C7" s="3" t="s">
        <v>9</v>
      </c>
      <c r="D7" s="3" t="s">
        <v>10</v>
      </c>
      <c r="E7" s="4">
        <v>24574</v>
      </c>
      <c r="F7" s="5"/>
      <c r="G7" s="6"/>
    </row>
    <row r="8" spans="2:7" ht="12.75">
      <c r="B8" s="3" t="s">
        <v>11</v>
      </c>
      <c r="C8" s="3" t="s">
        <v>12</v>
      </c>
      <c r="D8" s="3" t="s">
        <v>13</v>
      </c>
      <c r="E8" s="4">
        <v>32203</v>
      </c>
      <c r="F8" s="7"/>
      <c r="G8" s="8"/>
    </row>
    <row r="9" spans="2:7" ht="12.75">
      <c r="B9" s="3" t="s">
        <v>14</v>
      </c>
      <c r="C9" s="3" t="s">
        <v>15</v>
      </c>
      <c r="D9" s="3" t="s">
        <v>10</v>
      </c>
      <c r="E9" s="4">
        <v>36284</v>
      </c>
      <c r="F9" s="7"/>
      <c r="G9" s="8"/>
    </row>
    <row r="10" spans="2:7" ht="12.75">
      <c r="B10" s="3" t="s">
        <v>16</v>
      </c>
      <c r="C10" s="3" t="s">
        <v>17</v>
      </c>
      <c r="D10" s="3" t="s">
        <v>13</v>
      </c>
      <c r="E10" s="4">
        <v>29952</v>
      </c>
      <c r="F10" s="7"/>
      <c r="G10" s="8"/>
    </row>
    <row r="11" spans="2:7" ht="12.75">
      <c r="B11" s="3" t="s">
        <v>18</v>
      </c>
      <c r="C11" s="3" t="s">
        <v>19</v>
      </c>
      <c r="D11" s="3" t="s">
        <v>20</v>
      </c>
      <c r="E11" s="4">
        <v>34182</v>
      </c>
      <c r="F11" s="7"/>
      <c r="G11" s="8"/>
    </row>
    <row r="12" spans="2:7" ht="12.75">
      <c r="B12" s="3" t="s">
        <v>21</v>
      </c>
      <c r="C12" s="3" t="s">
        <v>22</v>
      </c>
      <c r="D12" s="3" t="s">
        <v>23</v>
      </c>
      <c r="E12" s="4">
        <v>27273</v>
      </c>
      <c r="F12" s="7"/>
      <c r="G12" s="8"/>
    </row>
    <row r="13" spans="2:7" ht="12.75">
      <c r="B13" s="3" t="s">
        <v>24</v>
      </c>
      <c r="C13" s="3" t="s">
        <v>25</v>
      </c>
      <c r="D13" s="3" t="s">
        <v>10</v>
      </c>
      <c r="E13" s="4">
        <v>32450</v>
      </c>
      <c r="F13" s="7"/>
      <c r="G13" s="8"/>
    </row>
    <row r="14" spans="2:7" ht="12.75">
      <c r="B14" s="3" t="s">
        <v>26</v>
      </c>
      <c r="C14" s="3" t="s">
        <v>27</v>
      </c>
      <c r="D14" s="3" t="s">
        <v>10</v>
      </c>
      <c r="E14" s="4">
        <v>26331</v>
      </c>
      <c r="F14" s="7"/>
      <c r="G14" s="8"/>
    </row>
    <row r="15" spans="2:7" ht="12.75">
      <c r="B15" s="3" t="s">
        <v>28</v>
      </c>
      <c r="C15" s="3" t="s">
        <v>29</v>
      </c>
      <c r="D15" s="3" t="s">
        <v>30</v>
      </c>
      <c r="E15" s="4">
        <v>34029</v>
      </c>
      <c r="F15" s="7"/>
      <c r="G15" s="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G1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11.875" style="0" customWidth="1"/>
    <col min="4" max="4" width="14.25390625" style="0" customWidth="1"/>
    <col min="5" max="5" width="14.375" style="0" customWidth="1"/>
    <col min="6" max="6" width="11.875" style="0" customWidth="1"/>
    <col min="7" max="7" width="13.625" style="0" customWidth="1"/>
  </cols>
  <sheetData>
    <row r="3" ht="12.75">
      <c r="B3" s="1" t="s">
        <v>0</v>
      </c>
    </row>
    <row r="4" ht="12.75">
      <c r="B4" s="1" t="s">
        <v>33</v>
      </c>
    </row>
    <row r="6" spans="2:7" ht="25.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2:7" ht="12.75">
      <c r="B7" s="3" t="s">
        <v>8</v>
      </c>
      <c r="C7" s="3" t="s">
        <v>9</v>
      </c>
      <c r="D7" s="3" t="s">
        <v>10</v>
      </c>
      <c r="E7" s="4">
        <v>24574</v>
      </c>
      <c r="F7" s="5"/>
      <c r="G7" s="6"/>
    </row>
    <row r="8" spans="2:7" ht="12.75">
      <c r="B8" s="3" t="s">
        <v>11</v>
      </c>
      <c r="C8" s="3" t="s">
        <v>12</v>
      </c>
      <c r="D8" s="3" t="s">
        <v>13</v>
      </c>
      <c r="E8" s="4">
        <v>32203</v>
      </c>
      <c r="F8" s="7"/>
      <c r="G8" s="8"/>
    </row>
    <row r="9" spans="2:7" ht="12.75">
      <c r="B9" s="3" t="s">
        <v>14</v>
      </c>
      <c r="C9" s="3" t="s">
        <v>15</v>
      </c>
      <c r="D9" s="3" t="s">
        <v>10</v>
      </c>
      <c r="E9" s="4">
        <v>36284</v>
      </c>
      <c r="F9" s="7"/>
      <c r="G9" s="8"/>
    </row>
    <row r="10" spans="2:7" ht="12.75">
      <c r="B10" s="3" t="s">
        <v>16</v>
      </c>
      <c r="C10" s="3" t="s">
        <v>17</v>
      </c>
      <c r="D10" s="3" t="s">
        <v>13</v>
      </c>
      <c r="E10" s="4">
        <v>29952</v>
      </c>
      <c r="F10" s="7"/>
      <c r="G10" s="8"/>
    </row>
    <row r="11" spans="2:7" ht="12.75">
      <c r="B11" s="3" t="s">
        <v>18</v>
      </c>
      <c r="C11" s="3" t="s">
        <v>19</v>
      </c>
      <c r="D11" s="3" t="s">
        <v>20</v>
      </c>
      <c r="E11" s="4">
        <v>34182</v>
      </c>
      <c r="F11" s="7"/>
      <c r="G11" s="8"/>
    </row>
    <row r="12" spans="2:7" ht="12.75">
      <c r="B12" s="3" t="s">
        <v>21</v>
      </c>
      <c r="C12" s="3" t="s">
        <v>22</v>
      </c>
      <c r="D12" s="3" t="s">
        <v>23</v>
      </c>
      <c r="E12" s="4">
        <v>27273</v>
      </c>
      <c r="F12" s="7"/>
      <c r="G12" s="8"/>
    </row>
    <row r="13" spans="2:7" ht="12.75">
      <c r="B13" s="3" t="s">
        <v>24</v>
      </c>
      <c r="C13" s="3" t="s">
        <v>25</v>
      </c>
      <c r="D13" s="3" t="s">
        <v>10</v>
      </c>
      <c r="E13" s="4">
        <v>32450</v>
      </c>
      <c r="F13" s="7"/>
      <c r="G13" s="8"/>
    </row>
    <row r="14" spans="2:7" ht="12.75">
      <c r="B14" s="3" t="s">
        <v>26</v>
      </c>
      <c r="C14" s="3" t="s">
        <v>27</v>
      </c>
      <c r="D14" s="3" t="s">
        <v>10</v>
      </c>
      <c r="E14" s="4">
        <v>26331</v>
      </c>
      <c r="F14" s="7"/>
      <c r="G14" s="8"/>
    </row>
    <row r="15" spans="2:7" ht="12.75">
      <c r="B15" s="3" t="s">
        <v>28</v>
      </c>
      <c r="C15" s="3" t="s">
        <v>29</v>
      </c>
      <c r="D15" s="3" t="s">
        <v>30</v>
      </c>
      <c r="E15" s="4">
        <v>34029</v>
      </c>
      <c r="F15" s="7"/>
      <c r="G15" s="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5.75390625" style="0" customWidth="1"/>
    <col min="2" max="2" width="4.75390625" style="0" customWidth="1"/>
    <col min="3" max="3" width="14.75390625" style="0" customWidth="1"/>
    <col min="4" max="4" width="14.375" style="0" customWidth="1"/>
    <col min="5" max="5" width="12.125" style="0" customWidth="1"/>
    <col min="6" max="7" width="12.875" style="0" customWidth="1"/>
    <col min="8" max="8" width="12.75390625" style="0" customWidth="1"/>
  </cols>
  <sheetData>
    <row r="2" ht="12.75">
      <c r="B2" s="10" t="s">
        <v>98</v>
      </c>
    </row>
    <row r="3" ht="12.75">
      <c r="C3" s="1"/>
    </row>
    <row r="4" spans="2:3" ht="12.75">
      <c r="B4" t="s">
        <v>35</v>
      </c>
      <c r="C4" s="1" t="s">
        <v>36</v>
      </c>
    </row>
    <row r="5" ht="12.75">
      <c r="C5" s="11"/>
    </row>
    <row r="6" spans="3:4" ht="12.75">
      <c r="C6" s="11" t="s">
        <v>37</v>
      </c>
      <c r="D6" s="1" t="s">
        <v>38</v>
      </c>
    </row>
    <row r="7" spans="3:4" ht="12.75">
      <c r="C7" s="11" t="s">
        <v>39</v>
      </c>
      <c r="D7" s="1" t="s">
        <v>40</v>
      </c>
    </row>
    <row r="8" spans="2:9" ht="12.75">
      <c r="B8" s="12" t="s">
        <v>41</v>
      </c>
      <c r="C8" s="1"/>
      <c r="I8" s="10"/>
    </row>
    <row r="9" ht="12.75">
      <c r="C9" s="13"/>
    </row>
    <row r="11" spans="2:8" ht="38.25">
      <c r="B11" s="14" t="s">
        <v>42</v>
      </c>
      <c r="C11" s="14" t="s">
        <v>3</v>
      </c>
      <c r="D11" s="14" t="s">
        <v>2</v>
      </c>
      <c r="E11" s="14" t="s">
        <v>43</v>
      </c>
      <c r="F11" s="14" t="s">
        <v>44</v>
      </c>
      <c r="G11" s="14" t="s">
        <v>45</v>
      </c>
      <c r="H11" s="14" t="s">
        <v>46</v>
      </c>
    </row>
    <row r="12" spans="2:8" ht="12.75">
      <c r="B12" s="15">
        <v>1</v>
      </c>
      <c r="C12" s="3" t="s">
        <v>47</v>
      </c>
      <c r="D12" s="3" t="s">
        <v>48</v>
      </c>
      <c r="E12" s="16">
        <v>20535</v>
      </c>
      <c r="F12" s="3" t="s">
        <v>49</v>
      </c>
      <c r="G12" s="17">
        <v>12000</v>
      </c>
      <c r="H12" s="17"/>
    </row>
    <row r="13" spans="2:8" ht="12.75">
      <c r="B13" s="15">
        <v>2</v>
      </c>
      <c r="C13" s="3" t="s">
        <v>50</v>
      </c>
      <c r="D13" s="3" t="s">
        <v>48</v>
      </c>
      <c r="E13" s="16">
        <v>29570</v>
      </c>
      <c r="F13" s="3" t="s">
        <v>49</v>
      </c>
      <c r="G13" s="17">
        <v>28000</v>
      </c>
      <c r="H13" s="17"/>
    </row>
    <row r="14" spans="2:8" ht="12.75">
      <c r="B14" s="15">
        <v>3</v>
      </c>
      <c r="C14" s="3" t="s">
        <v>22</v>
      </c>
      <c r="D14" s="3" t="s">
        <v>51</v>
      </c>
      <c r="E14" s="16">
        <v>28380</v>
      </c>
      <c r="F14" s="3" t="s">
        <v>38</v>
      </c>
      <c r="G14" s="17">
        <v>29000</v>
      </c>
      <c r="H14" s="17"/>
    </row>
    <row r="15" spans="2:8" ht="12.75">
      <c r="B15" s="15">
        <v>4</v>
      </c>
      <c r="C15" s="3" t="s">
        <v>52</v>
      </c>
      <c r="D15" s="3" t="s">
        <v>53</v>
      </c>
      <c r="E15" s="16">
        <v>24055</v>
      </c>
      <c r="F15" s="3" t="s">
        <v>49</v>
      </c>
      <c r="G15" s="17">
        <v>36000</v>
      </c>
      <c r="H15" s="17"/>
    </row>
    <row r="16" spans="2:8" ht="12.75">
      <c r="B16" s="15">
        <v>5</v>
      </c>
      <c r="C16" s="3" t="s">
        <v>54</v>
      </c>
      <c r="D16" s="3" t="s">
        <v>55</v>
      </c>
      <c r="E16" s="16">
        <v>16748</v>
      </c>
      <c r="F16" s="3" t="s">
        <v>38</v>
      </c>
      <c r="G16" s="17">
        <v>40000</v>
      </c>
      <c r="H16" s="17"/>
    </row>
    <row r="17" spans="2:8" ht="12.75">
      <c r="B17" s="15">
        <v>6</v>
      </c>
      <c r="C17" s="3" t="s">
        <v>56</v>
      </c>
      <c r="D17" s="3" t="s">
        <v>57</v>
      </c>
      <c r="E17" s="16">
        <v>12562</v>
      </c>
      <c r="F17" s="3" t="s">
        <v>58</v>
      </c>
      <c r="G17" s="17">
        <v>48000</v>
      </c>
      <c r="H17" s="17"/>
    </row>
    <row r="18" spans="2:8" ht="12.75">
      <c r="B18" s="15">
        <v>7</v>
      </c>
      <c r="C18" s="3" t="s">
        <v>59</v>
      </c>
      <c r="D18" s="3" t="s">
        <v>60</v>
      </c>
      <c r="E18" s="16">
        <v>15514</v>
      </c>
      <c r="F18" s="3" t="s">
        <v>49</v>
      </c>
      <c r="G18" s="17">
        <v>32000</v>
      </c>
      <c r="H18" s="17"/>
    </row>
    <row r="19" spans="2:8" ht="12.75">
      <c r="B19" s="15">
        <v>8</v>
      </c>
      <c r="C19" s="3" t="s">
        <v>61</v>
      </c>
      <c r="D19" s="3" t="s">
        <v>62</v>
      </c>
      <c r="E19" s="16">
        <v>29703</v>
      </c>
      <c r="F19" s="3" t="s">
        <v>58</v>
      </c>
      <c r="G19" s="17">
        <v>18000</v>
      </c>
      <c r="H19" s="17"/>
    </row>
    <row r="20" spans="2:8" ht="12.75">
      <c r="B20" s="15">
        <v>9</v>
      </c>
      <c r="C20" s="3" t="s">
        <v>52</v>
      </c>
      <c r="D20" s="3" t="s">
        <v>63</v>
      </c>
      <c r="E20" s="16">
        <v>19649</v>
      </c>
      <c r="F20" s="18" t="s">
        <v>38</v>
      </c>
      <c r="G20" s="17">
        <v>52000</v>
      </c>
      <c r="H20" s="17"/>
    </row>
    <row r="21" spans="2:8" ht="12.75">
      <c r="B21" s="15">
        <v>10</v>
      </c>
      <c r="C21" s="3" t="s">
        <v>52</v>
      </c>
      <c r="D21" s="3" t="s">
        <v>64</v>
      </c>
      <c r="E21" s="16">
        <v>18739</v>
      </c>
      <c r="F21" s="3" t="s">
        <v>65</v>
      </c>
      <c r="G21" s="17">
        <v>49000</v>
      </c>
      <c r="H21" s="17"/>
    </row>
    <row r="22" spans="2:8" ht="12.75">
      <c r="B22" s="15">
        <v>11</v>
      </c>
      <c r="C22" s="3" t="s">
        <v>52</v>
      </c>
      <c r="D22" s="3" t="s">
        <v>16</v>
      </c>
      <c r="E22" s="16">
        <v>20839</v>
      </c>
      <c r="F22" s="3" t="s">
        <v>38</v>
      </c>
      <c r="G22" s="17">
        <v>24000</v>
      </c>
      <c r="H22" s="17"/>
    </row>
    <row r="23" spans="2:8" ht="12.75">
      <c r="B23" s="15">
        <v>12</v>
      </c>
      <c r="C23" s="3" t="s">
        <v>15</v>
      </c>
      <c r="D23" s="3" t="s">
        <v>66</v>
      </c>
      <c r="E23" s="16">
        <v>25469</v>
      </c>
      <c r="F23" s="3" t="s">
        <v>67</v>
      </c>
      <c r="G23" s="17">
        <v>22000</v>
      </c>
      <c r="H23" s="17"/>
    </row>
    <row r="24" spans="2:8" ht="12.75">
      <c r="B24" s="15">
        <v>13</v>
      </c>
      <c r="C24" s="3" t="s">
        <v>27</v>
      </c>
      <c r="D24" s="3" t="s">
        <v>68</v>
      </c>
      <c r="E24" s="16">
        <v>30025</v>
      </c>
      <c r="F24" s="3" t="s">
        <v>69</v>
      </c>
      <c r="G24" s="17">
        <v>12000</v>
      </c>
      <c r="H24" s="17"/>
    </row>
    <row r="25" spans="2:8" ht="12.75">
      <c r="B25" s="15">
        <v>14</v>
      </c>
      <c r="C25" s="3" t="s">
        <v>70</v>
      </c>
      <c r="D25" s="3" t="s">
        <v>71</v>
      </c>
      <c r="E25" s="16">
        <v>26394</v>
      </c>
      <c r="F25" s="3" t="s">
        <v>69</v>
      </c>
      <c r="G25" s="17">
        <v>16000</v>
      </c>
      <c r="H25" s="17"/>
    </row>
    <row r="26" spans="2:8" ht="12.75">
      <c r="B26" s="15">
        <v>15</v>
      </c>
      <c r="C26" s="3" t="s">
        <v>72</v>
      </c>
      <c r="D26" s="3" t="s">
        <v>73</v>
      </c>
      <c r="E26" s="16">
        <v>28224</v>
      </c>
      <c r="F26" s="3" t="s">
        <v>49</v>
      </c>
      <c r="G26" s="17">
        <v>21000</v>
      </c>
      <c r="H26" s="17"/>
    </row>
    <row r="27" spans="2:8" ht="12.75">
      <c r="B27" s="15">
        <v>16</v>
      </c>
      <c r="C27" s="3" t="s">
        <v>52</v>
      </c>
      <c r="D27" s="3" t="s">
        <v>74</v>
      </c>
      <c r="E27" s="16">
        <v>29130</v>
      </c>
      <c r="F27" s="3" t="s">
        <v>38</v>
      </c>
      <c r="G27" s="17">
        <v>27000</v>
      </c>
      <c r="H27" s="17"/>
    </row>
    <row r="28" spans="2:8" ht="12.75">
      <c r="B28" s="15">
        <v>17</v>
      </c>
      <c r="C28" s="3" t="s">
        <v>75</v>
      </c>
      <c r="D28" s="3" t="s">
        <v>76</v>
      </c>
      <c r="E28" s="16">
        <v>30601</v>
      </c>
      <c r="F28" s="3" t="s">
        <v>58</v>
      </c>
      <c r="G28" s="17">
        <v>10000</v>
      </c>
      <c r="H28" s="17"/>
    </row>
    <row r="29" spans="2:8" ht="12.75">
      <c r="B29" s="15">
        <v>18</v>
      </c>
      <c r="C29" s="3" t="s">
        <v>77</v>
      </c>
      <c r="D29" s="3" t="s">
        <v>78</v>
      </c>
      <c r="E29" s="16">
        <v>27756</v>
      </c>
      <c r="F29" s="3" t="s">
        <v>38</v>
      </c>
      <c r="G29" s="17">
        <v>30000</v>
      </c>
      <c r="H29" s="17"/>
    </row>
    <row r="30" spans="2:8" ht="12.75">
      <c r="B30" s="15">
        <v>19</v>
      </c>
      <c r="C30" s="3" t="s">
        <v>79</v>
      </c>
      <c r="D30" s="3" t="s">
        <v>80</v>
      </c>
      <c r="E30" s="16">
        <v>12018</v>
      </c>
      <c r="F30" s="3" t="s">
        <v>49</v>
      </c>
      <c r="G30" s="17">
        <v>26000</v>
      </c>
      <c r="H30" s="17"/>
    </row>
    <row r="31" spans="2:8" ht="12.75">
      <c r="B31" s="15">
        <v>20</v>
      </c>
      <c r="C31" s="3" t="s">
        <v>52</v>
      </c>
      <c r="D31" s="3" t="s">
        <v>81</v>
      </c>
      <c r="E31" s="16">
        <v>13416</v>
      </c>
      <c r="F31" s="3" t="s">
        <v>65</v>
      </c>
      <c r="G31" s="17">
        <v>43000</v>
      </c>
      <c r="H31" s="17"/>
    </row>
    <row r="32" spans="2:8" ht="12.75">
      <c r="B32" s="15">
        <v>21</v>
      </c>
      <c r="C32" s="3" t="s">
        <v>47</v>
      </c>
      <c r="D32" s="3" t="s">
        <v>82</v>
      </c>
      <c r="E32" s="16">
        <v>14803</v>
      </c>
      <c r="F32" s="3" t="s">
        <v>38</v>
      </c>
      <c r="G32" s="17">
        <v>61000</v>
      </c>
      <c r="H32" s="17"/>
    </row>
    <row r="33" spans="2:8" ht="12.75">
      <c r="B33" s="15">
        <v>22</v>
      </c>
      <c r="C33" s="3" t="s">
        <v>83</v>
      </c>
      <c r="D33" s="3" t="s">
        <v>84</v>
      </c>
      <c r="E33" s="16">
        <v>15193</v>
      </c>
      <c r="F33" s="3" t="s">
        <v>49</v>
      </c>
      <c r="G33" s="17">
        <v>38000</v>
      </c>
      <c r="H33" s="17"/>
    </row>
    <row r="34" spans="2:8" ht="12.75">
      <c r="B34" s="15">
        <v>23</v>
      </c>
      <c r="C34" s="3" t="s">
        <v>52</v>
      </c>
      <c r="D34" s="3" t="s">
        <v>85</v>
      </c>
      <c r="E34" s="16">
        <v>16186</v>
      </c>
      <c r="F34" s="3" t="s">
        <v>58</v>
      </c>
      <c r="G34" s="17">
        <v>17000</v>
      </c>
      <c r="H34" s="17"/>
    </row>
    <row r="35" spans="2:8" ht="12.75">
      <c r="B35" s="15">
        <v>24</v>
      </c>
      <c r="C35" s="3" t="s">
        <v>52</v>
      </c>
      <c r="D35" s="3" t="s">
        <v>14</v>
      </c>
      <c r="E35" s="16">
        <v>17924</v>
      </c>
      <c r="F35" s="3" t="s">
        <v>38</v>
      </c>
      <c r="G35" s="17">
        <v>22000</v>
      </c>
      <c r="H35" s="17"/>
    </row>
    <row r="36" spans="2:8" ht="12.75">
      <c r="B36" s="15">
        <v>25</v>
      </c>
      <c r="C36" s="3" t="s">
        <v>86</v>
      </c>
      <c r="D36" s="3" t="s">
        <v>87</v>
      </c>
      <c r="E36" s="16">
        <v>20983</v>
      </c>
      <c r="F36" s="19" t="s">
        <v>65</v>
      </c>
      <c r="G36" s="17">
        <v>39000</v>
      </c>
      <c r="H36" s="17"/>
    </row>
    <row r="37" ht="12.75">
      <c r="F37" s="20"/>
    </row>
    <row r="38" ht="12.75">
      <c r="F38" s="20"/>
    </row>
    <row r="39" ht="12.75">
      <c r="F39" s="20"/>
    </row>
    <row r="40" ht="12.75">
      <c r="F40" s="20"/>
    </row>
  </sheetData>
  <sheetProtection/>
  <conditionalFormatting sqref="B12:H12">
    <cfRule type="cellIs" priority="1" dxfId="0" operator="equal" stopIfTrue="1">
      <formula>"Marian"</formula>
    </cfRule>
    <cfRule type="cellIs" priority="2" dxfId="0" operator="equal" stopIfTrue="1">
      <formula>"brak włosów"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4.75390625" style="0" customWidth="1"/>
    <col min="3" max="3" width="12.125" style="0" customWidth="1"/>
    <col min="4" max="4" width="14.375" style="0" customWidth="1"/>
    <col min="5" max="5" width="12.125" style="0" customWidth="1"/>
    <col min="6" max="6" width="12.875" style="0" customWidth="1"/>
    <col min="7" max="7" width="13.25390625" style="0" customWidth="1"/>
  </cols>
  <sheetData>
    <row r="2" ht="12.75">
      <c r="B2" s="10" t="s">
        <v>97</v>
      </c>
    </row>
    <row r="3" ht="12.75">
      <c r="C3" s="1"/>
    </row>
    <row r="4" spans="2:3" ht="12.75">
      <c r="B4" t="s">
        <v>35</v>
      </c>
      <c r="C4" s="1" t="s">
        <v>89</v>
      </c>
    </row>
    <row r="5" spans="3:5" ht="12.75">
      <c r="C5" s="11" t="s">
        <v>93</v>
      </c>
      <c r="D5" s="21"/>
      <c r="E5" t="s">
        <v>91</v>
      </c>
    </row>
    <row r="6" spans="3:5" ht="12.75">
      <c r="C6" s="11" t="s">
        <v>90</v>
      </c>
      <c r="D6" s="1"/>
      <c r="E6" t="s">
        <v>92</v>
      </c>
    </row>
    <row r="7" spans="3:4" ht="12.75">
      <c r="C7" s="11"/>
      <c r="D7" s="1"/>
    </row>
    <row r="9" spans="2:7" ht="25.5">
      <c r="B9" s="14" t="s">
        <v>42</v>
      </c>
      <c r="C9" s="14" t="s">
        <v>3</v>
      </c>
      <c r="D9" s="14" t="s">
        <v>2</v>
      </c>
      <c r="E9" s="14" t="s">
        <v>43</v>
      </c>
      <c r="F9" s="14" t="s">
        <v>45</v>
      </c>
      <c r="G9" s="14" t="s">
        <v>88</v>
      </c>
    </row>
    <row r="10" spans="2:7" ht="12.75">
      <c r="B10" s="15">
        <v>1</v>
      </c>
      <c r="C10" s="3" t="s">
        <v>47</v>
      </c>
      <c r="D10" s="3" t="s">
        <v>48</v>
      </c>
      <c r="E10" s="16">
        <v>20535</v>
      </c>
      <c r="F10" s="17">
        <v>12000</v>
      </c>
      <c r="G10" s="17"/>
    </row>
    <row r="11" spans="2:7" ht="12.75">
      <c r="B11" s="15">
        <v>2</v>
      </c>
      <c r="C11" s="3" t="s">
        <v>50</v>
      </c>
      <c r="D11" s="3" t="s">
        <v>48</v>
      </c>
      <c r="E11" s="16">
        <v>29570</v>
      </c>
      <c r="F11" s="17">
        <v>28000</v>
      </c>
      <c r="G11" s="17"/>
    </row>
    <row r="12" spans="2:7" ht="12.75">
      <c r="B12" s="15">
        <v>3</v>
      </c>
      <c r="C12" s="3" t="s">
        <v>22</v>
      </c>
      <c r="D12" s="3" t="s">
        <v>51</v>
      </c>
      <c r="E12" s="16">
        <v>28380</v>
      </c>
      <c r="F12" s="17">
        <v>29000</v>
      </c>
      <c r="G12" s="17"/>
    </row>
    <row r="13" spans="2:7" ht="12.75">
      <c r="B13" s="15">
        <v>4</v>
      </c>
      <c r="C13" s="3" t="s">
        <v>52</v>
      </c>
      <c r="D13" s="3" t="s">
        <v>53</v>
      </c>
      <c r="E13" s="16">
        <v>24055</v>
      </c>
      <c r="F13" s="17">
        <v>36000</v>
      </c>
      <c r="G13" s="17"/>
    </row>
    <row r="14" spans="2:7" ht="12.75">
      <c r="B14" s="15">
        <v>5</v>
      </c>
      <c r="C14" s="3" t="s">
        <v>54</v>
      </c>
      <c r="D14" s="3" t="s">
        <v>55</v>
      </c>
      <c r="E14" s="16">
        <v>16748</v>
      </c>
      <c r="F14" s="17">
        <v>40000</v>
      </c>
      <c r="G14" s="17"/>
    </row>
    <row r="15" spans="2:7" ht="12.75">
      <c r="B15" s="15">
        <v>6</v>
      </c>
      <c r="C15" s="3" t="s">
        <v>56</v>
      </c>
      <c r="D15" s="3" t="s">
        <v>57</v>
      </c>
      <c r="E15" s="16">
        <v>12562</v>
      </c>
      <c r="F15" s="17">
        <v>48000</v>
      </c>
      <c r="G15" s="17"/>
    </row>
    <row r="16" spans="2:7" ht="12.75">
      <c r="B16" s="15">
        <v>7</v>
      </c>
      <c r="C16" s="3" t="s">
        <v>59</v>
      </c>
      <c r="D16" s="3" t="s">
        <v>60</v>
      </c>
      <c r="E16" s="16">
        <v>15514</v>
      </c>
      <c r="F16" s="17">
        <v>32000</v>
      </c>
      <c r="G16" s="17"/>
    </row>
    <row r="17" spans="2:7" ht="12.75">
      <c r="B17" s="15">
        <v>8</v>
      </c>
      <c r="C17" s="3" t="s">
        <v>61</v>
      </c>
      <c r="D17" s="3" t="s">
        <v>62</v>
      </c>
      <c r="E17" s="16">
        <v>29703</v>
      </c>
      <c r="F17" s="17">
        <v>18000</v>
      </c>
      <c r="G17" s="17"/>
    </row>
    <row r="18" spans="2:7" ht="12.75">
      <c r="B18" s="15">
        <v>9</v>
      </c>
      <c r="C18" s="3" t="s">
        <v>52</v>
      </c>
      <c r="D18" s="3" t="s">
        <v>63</v>
      </c>
      <c r="E18" s="16">
        <v>19649</v>
      </c>
      <c r="F18" s="17">
        <v>52000</v>
      </c>
      <c r="G18" s="17"/>
    </row>
    <row r="19" spans="2:7" ht="12.75">
      <c r="B19" s="15">
        <v>10</v>
      </c>
      <c r="C19" s="3" t="s">
        <v>52</v>
      </c>
      <c r="D19" s="3" t="s">
        <v>64</v>
      </c>
      <c r="E19" s="16">
        <v>18739</v>
      </c>
      <c r="F19" s="17">
        <v>49000</v>
      </c>
      <c r="G19" s="17"/>
    </row>
    <row r="20" spans="2:7" ht="12.75">
      <c r="B20" s="15">
        <v>11</v>
      </c>
      <c r="C20" s="3" t="s">
        <v>52</v>
      </c>
      <c r="D20" s="3" t="s">
        <v>16</v>
      </c>
      <c r="E20" s="16">
        <v>20839</v>
      </c>
      <c r="F20" s="17">
        <v>24000</v>
      </c>
      <c r="G20" s="17"/>
    </row>
    <row r="21" spans="2:7" ht="12.75">
      <c r="B21" s="15">
        <v>12</v>
      </c>
      <c r="C21" s="3" t="s">
        <v>15</v>
      </c>
      <c r="D21" s="3" t="s">
        <v>66</v>
      </c>
      <c r="E21" s="16">
        <v>25469</v>
      </c>
      <c r="F21" s="17">
        <v>22000</v>
      </c>
      <c r="G21" s="17"/>
    </row>
    <row r="22" spans="2:7" ht="12.75">
      <c r="B22" s="15">
        <v>13</v>
      </c>
      <c r="C22" s="3" t="s">
        <v>27</v>
      </c>
      <c r="D22" s="3" t="s">
        <v>68</v>
      </c>
      <c r="E22" s="16">
        <v>30025</v>
      </c>
      <c r="F22" s="17">
        <v>12000</v>
      </c>
      <c r="G22" s="17"/>
    </row>
    <row r="23" spans="2:7" ht="12.75">
      <c r="B23" s="15">
        <v>14</v>
      </c>
      <c r="C23" s="3" t="s">
        <v>70</v>
      </c>
      <c r="D23" s="3" t="s">
        <v>71</v>
      </c>
      <c r="E23" s="16">
        <v>26394</v>
      </c>
      <c r="F23" s="17">
        <v>16000</v>
      </c>
      <c r="G23" s="17"/>
    </row>
    <row r="24" spans="2:7" ht="12.75">
      <c r="B24" s="15">
        <v>15</v>
      </c>
      <c r="C24" s="3" t="s">
        <v>72</v>
      </c>
      <c r="D24" s="3" t="s">
        <v>73</v>
      </c>
      <c r="E24" s="16">
        <v>28224</v>
      </c>
      <c r="F24" s="17">
        <v>21000</v>
      </c>
      <c r="G24" s="17"/>
    </row>
    <row r="25" spans="2:7" ht="12.75">
      <c r="B25" s="15">
        <v>16</v>
      </c>
      <c r="C25" s="3" t="s">
        <v>52</v>
      </c>
      <c r="D25" s="3" t="s">
        <v>74</v>
      </c>
      <c r="E25" s="16">
        <v>29130</v>
      </c>
      <c r="F25" s="17">
        <v>27000</v>
      </c>
      <c r="G25" s="17"/>
    </row>
    <row r="26" spans="2:7" ht="12.75">
      <c r="B26" s="15">
        <v>17</v>
      </c>
      <c r="C26" s="3" t="s">
        <v>75</v>
      </c>
      <c r="D26" s="3" t="s">
        <v>76</v>
      </c>
      <c r="E26" s="16">
        <v>30601</v>
      </c>
      <c r="F26" s="17">
        <v>10000</v>
      </c>
      <c r="G26" s="17"/>
    </row>
    <row r="27" spans="2:7" ht="12.75">
      <c r="B27" s="15">
        <v>18</v>
      </c>
      <c r="C27" s="3" t="s">
        <v>77</v>
      </c>
      <c r="D27" s="3" t="s">
        <v>78</v>
      </c>
      <c r="E27" s="16">
        <v>27756</v>
      </c>
      <c r="F27" s="17">
        <v>30000</v>
      </c>
      <c r="G27" s="17"/>
    </row>
    <row r="28" spans="2:7" ht="12.75">
      <c r="B28" s="15">
        <v>19</v>
      </c>
      <c r="C28" s="3" t="s">
        <v>79</v>
      </c>
      <c r="D28" s="3" t="s">
        <v>80</v>
      </c>
      <c r="E28" s="16">
        <v>12018</v>
      </c>
      <c r="F28" s="17">
        <v>26000</v>
      </c>
      <c r="G28" s="17"/>
    </row>
    <row r="29" spans="2:7" ht="12.75">
      <c r="B29" s="15">
        <v>20</v>
      </c>
      <c r="C29" s="3" t="s">
        <v>52</v>
      </c>
      <c r="D29" s="3" t="s">
        <v>81</v>
      </c>
      <c r="E29" s="16">
        <v>13416</v>
      </c>
      <c r="F29" s="17">
        <v>43000</v>
      </c>
      <c r="G29" s="17"/>
    </row>
    <row r="30" spans="2:7" ht="12.75">
      <c r="B30" s="15">
        <v>21</v>
      </c>
      <c r="C30" s="3" t="s">
        <v>47</v>
      </c>
      <c r="D30" s="3" t="s">
        <v>82</v>
      </c>
      <c r="E30" s="16">
        <v>14803</v>
      </c>
      <c r="F30" s="17">
        <v>61000</v>
      </c>
      <c r="G30" s="17"/>
    </row>
    <row r="31" spans="2:7" ht="12.75">
      <c r="B31" s="15">
        <v>22</v>
      </c>
      <c r="C31" s="3" t="s">
        <v>83</v>
      </c>
      <c r="D31" s="3" t="s">
        <v>84</v>
      </c>
      <c r="E31" s="16">
        <v>15193</v>
      </c>
      <c r="F31" s="17">
        <v>38000</v>
      </c>
      <c r="G31" s="17"/>
    </row>
    <row r="32" spans="2:7" ht="12.75">
      <c r="B32" s="15">
        <v>23</v>
      </c>
      <c r="C32" s="3" t="s">
        <v>52</v>
      </c>
      <c r="D32" s="3" t="s">
        <v>85</v>
      </c>
      <c r="E32" s="16">
        <v>16186</v>
      </c>
      <c r="F32" s="17">
        <v>17000</v>
      </c>
      <c r="G32" s="17"/>
    </row>
    <row r="33" spans="2:7" ht="12.75">
      <c r="B33" s="15">
        <v>24</v>
      </c>
      <c r="C33" s="3" t="s">
        <v>52</v>
      </c>
      <c r="D33" s="3" t="s">
        <v>14</v>
      </c>
      <c r="E33" s="16">
        <v>17924</v>
      </c>
      <c r="F33" s="17">
        <v>22000</v>
      </c>
      <c r="G33" s="17"/>
    </row>
    <row r="34" spans="2:7" ht="12.75">
      <c r="B34" s="15">
        <v>25</v>
      </c>
      <c r="C34" s="3" t="s">
        <v>86</v>
      </c>
      <c r="D34" s="3" t="s">
        <v>87</v>
      </c>
      <c r="E34" s="16">
        <v>20983</v>
      </c>
      <c r="F34" s="17">
        <v>39000</v>
      </c>
      <c r="G34" s="17"/>
    </row>
  </sheetData>
  <sheetProtection/>
  <conditionalFormatting sqref="B10:G10">
    <cfRule type="cellIs" priority="1" dxfId="0" operator="equal" stopIfTrue="1">
      <formula>"Marian"</formula>
    </cfRule>
    <cfRule type="cellIs" priority="2" dxfId="0" operator="equal" stopIfTrue="1">
      <formula>"brak włosów"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.75390625" style="0" customWidth="1"/>
    <col min="2" max="2" width="4.75390625" style="0" customWidth="1"/>
    <col min="3" max="3" width="12.125" style="0" customWidth="1"/>
    <col min="4" max="4" width="17.625" style="0" customWidth="1"/>
    <col min="5" max="5" width="12.125" style="0" customWidth="1"/>
    <col min="6" max="6" width="12.875" style="0" customWidth="1"/>
    <col min="7" max="7" width="12.75390625" style="0" customWidth="1"/>
  </cols>
  <sheetData>
    <row r="2" ht="12.75">
      <c r="B2" s="10" t="s">
        <v>96</v>
      </c>
    </row>
    <row r="3" ht="12.75">
      <c r="C3" s="1"/>
    </row>
    <row r="4" spans="2:3" ht="12.75">
      <c r="B4" t="s">
        <v>35</v>
      </c>
      <c r="C4" s="1" t="s">
        <v>89</v>
      </c>
    </row>
    <row r="5" spans="3:6" ht="12.75">
      <c r="C5" s="11" t="s">
        <v>94</v>
      </c>
      <c r="D5" s="21">
        <v>25000</v>
      </c>
      <c r="F5" t="s">
        <v>91</v>
      </c>
    </row>
    <row r="6" spans="3:6" ht="12.75">
      <c r="C6" s="11" t="s">
        <v>90</v>
      </c>
      <c r="D6" s="1"/>
      <c r="F6" t="s">
        <v>92</v>
      </c>
    </row>
    <row r="7" spans="3:4" ht="12.75">
      <c r="C7" s="11"/>
      <c r="D7" s="1"/>
    </row>
    <row r="8" spans="2:8" ht="12.75">
      <c r="B8" s="12"/>
      <c r="C8" s="1"/>
      <c r="H8" s="10"/>
    </row>
    <row r="9" ht="12.75">
      <c r="C9" s="13" t="s">
        <v>95</v>
      </c>
    </row>
    <row r="11" spans="2:7" ht="25.5">
      <c r="B11" s="14" t="s">
        <v>42</v>
      </c>
      <c r="C11" s="14" t="s">
        <v>3</v>
      </c>
      <c r="D11" s="14" t="s">
        <v>2</v>
      </c>
      <c r="E11" s="14" t="s">
        <v>43</v>
      </c>
      <c r="F11" s="14" t="s">
        <v>45</v>
      </c>
      <c r="G11" s="14" t="s">
        <v>88</v>
      </c>
    </row>
    <row r="12" spans="2:7" ht="12.75">
      <c r="B12" s="15">
        <v>1</v>
      </c>
      <c r="C12" s="3" t="s">
        <v>47</v>
      </c>
      <c r="D12" s="3" t="s">
        <v>48</v>
      </c>
      <c r="E12" s="16">
        <v>20535</v>
      </c>
      <c r="F12" s="17">
        <v>12000</v>
      </c>
      <c r="G12" s="17"/>
    </row>
    <row r="13" spans="2:7" ht="12.75">
      <c r="B13" s="15">
        <v>2</v>
      </c>
      <c r="C13" s="3" t="s">
        <v>50</v>
      </c>
      <c r="D13" s="3" t="s">
        <v>48</v>
      </c>
      <c r="E13" s="16">
        <v>29570</v>
      </c>
      <c r="F13" s="17">
        <v>28000</v>
      </c>
      <c r="G13" s="17"/>
    </row>
    <row r="14" spans="2:7" ht="12.75">
      <c r="B14" s="15">
        <v>3</v>
      </c>
      <c r="C14" s="3" t="s">
        <v>22</v>
      </c>
      <c r="D14" s="3" t="s">
        <v>51</v>
      </c>
      <c r="E14" s="16">
        <v>28380</v>
      </c>
      <c r="F14" s="17">
        <v>29000</v>
      </c>
      <c r="G14" s="17"/>
    </row>
    <row r="15" spans="2:7" ht="12.75">
      <c r="B15" s="15">
        <v>4</v>
      </c>
      <c r="C15" s="3" t="s">
        <v>52</v>
      </c>
      <c r="D15" s="3" t="s">
        <v>53</v>
      </c>
      <c r="E15" s="16">
        <v>24055</v>
      </c>
      <c r="F15" s="17">
        <v>36000</v>
      </c>
      <c r="G15" s="17"/>
    </row>
    <row r="16" spans="2:7" ht="12.75">
      <c r="B16" s="15">
        <v>5</v>
      </c>
      <c r="C16" s="3" t="s">
        <v>54</v>
      </c>
      <c r="D16" s="3" t="s">
        <v>55</v>
      </c>
      <c r="E16" s="16">
        <v>16748</v>
      </c>
      <c r="F16" s="17">
        <v>40000</v>
      </c>
      <c r="G16" s="17"/>
    </row>
    <row r="17" spans="2:7" ht="12.75">
      <c r="B17" s="15">
        <v>6</v>
      </c>
      <c r="C17" s="3" t="s">
        <v>56</v>
      </c>
      <c r="D17" s="3" t="s">
        <v>57</v>
      </c>
      <c r="E17" s="16">
        <v>12562</v>
      </c>
      <c r="F17" s="17">
        <v>48000</v>
      </c>
      <c r="G17" s="17"/>
    </row>
    <row r="18" spans="2:7" ht="12.75">
      <c r="B18" s="15">
        <v>7</v>
      </c>
      <c r="C18" s="3" t="s">
        <v>59</v>
      </c>
      <c r="D18" s="3" t="s">
        <v>60</v>
      </c>
      <c r="E18" s="16">
        <v>15514</v>
      </c>
      <c r="F18" s="17">
        <v>32000</v>
      </c>
      <c r="G18" s="17"/>
    </row>
    <row r="19" spans="2:7" ht="12.75">
      <c r="B19" s="15">
        <v>8</v>
      </c>
      <c r="C19" s="3" t="s">
        <v>61</v>
      </c>
      <c r="D19" s="3" t="s">
        <v>62</v>
      </c>
      <c r="E19" s="16">
        <v>29703</v>
      </c>
      <c r="F19" s="17">
        <v>18000</v>
      </c>
      <c r="G19" s="17"/>
    </row>
    <row r="20" spans="2:7" ht="12.75">
      <c r="B20" s="15">
        <v>9</v>
      </c>
      <c r="C20" s="3" t="s">
        <v>52</v>
      </c>
      <c r="D20" s="3" t="s">
        <v>63</v>
      </c>
      <c r="E20" s="16">
        <v>19649</v>
      </c>
      <c r="F20" s="17">
        <v>52000</v>
      </c>
      <c r="G20" s="17"/>
    </row>
    <row r="21" spans="2:7" ht="12.75">
      <c r="B21" s="15">
        <v>10</v>
      </c>
      <c r="C21" s="3" t="s">
        <v>52</v>
      </c>
      <c r="D21" s="3" t="s">
        <v>64</v>
      </c>
      <c r="E21" s="16">
        <v>18739</v>
      </c>
      <c r="F21" s="17">
        <v>49000</v>
      </c>
      <c r="G21" s="17"/>
    </row>
    <row r="22" spans="2:7" ht="12.75">
      <c r="B22" s="15">
        <v>11</v>
      </c>
      <c r="C22" s="3" t="s">
        <v>52</v>
      </c>
      <c r="D22" s="3" t="s">
        <v>16</v>
      </c>
      <c r="E22" s="16">
        <v>20839</v>
      </c>
      <c r="F22" s="17">
        <v>24000</v>
      </c>
      <c r="G22" s="17"/>
    </row>
    <row r="23" spans="2:7" ht="12.75">
      <c r="B23" s="15">
        <v>12</v>
      </c>
      <c r="C23" s="3" t="s">
        <v>15</v>
      </c>
      <c r="D23" s="3" t="s">
        <v>66</v>
      </c>
      <c r="E23" s="16">
        <v>25469</v>
      </c>
      <c r="F23" s="17">
        <v>22000</v>
      </c>
      <c r="G23" s="17"/>
    </row>
    <row r="24" spans="2:7" ht="12.75">
      <c r="B24" s="15">
        <v>13</v>
      </c>
      <c r="C24" s="3" t="s">
        <v>27</v>
      </c>
      <c r="D24" s="3" t="s">
        <v>68</v>
      </c>
      <c r="E24" s="16">
        <v>30025</v>
      </c>
      <c r="F24" s="17">
        <v>12000</v>
      </c>
      <c r="G24" s="17"/>
    </row>
    <row r="25" spans="2:7" ht="12.75">
      <c r="B25" s="15">
        <v>14</v>
      </c>
      <c r="C25" s="3" t="s">
        <v>70</v>
      </c>
      <c r="D25" s="3" t="s">
        <v>71</v>
      </c>
      <c r="E25" s="16">
        <v>26394</v>
      </c>
      <c r="F25" s="17">
        <v>16000</v>
      </c>
      <c r="G25" s="17"/>
    </row>
    <row r="26" spans="2:7" ht="12.75">
      <c r="B26" s="15">
        <v>15</v>
      </c>
      <c r="C26" s="3" t="s">
        <v>72</v>
      </c>
      <c r="D26" s="3" t="s">
        <v>73</v>
      </c>
      <c r="E26" s="16">
        <v>28224</v>
      </c>
      <c r="F26" s="17">
        <v>21000</v>
      </c>
      <c r="G26" s="17"/>
    </row>
    <row r="27" spans="2:7" ht="12.75">
      <c r="B27" s="15">
        <v>16</v>
      </c>
      <c r="C27" s="3" t="s">
        <v>52</v>
      </c>
      <c r="D27" s="3" t="s">
        <v>74</v>
      </c>
      <c r="E27" s="16">
        <v>29130</v>
      </c>
      <c r="F27" s="17">
        <v>27000</v>
      </c>
      <c r="G27" s="17"/>
    </row>
    <row r="28" spans="2:7" ht="12.75">
      <c r="B28" s="15">
        <v>17</v>
      </c>
      <c r="C28" s="3" t="s">
        <v>75</v>
      </c>
      <c r="D28" s="3" t="s">
        <v>76</v>
      </c>
      <c r="E28" s="16">
        <v>30601</v>
      </c>
      <c r="F28" s="17">
        <v>10000</v>
      </c>
      <c r="G28" s="17"/>
    </row>
    <row r="29" spans="2:7" ht="12.75">
      <c r="B29" s="15">
        <v>18</v>
      </c>
      <c r="C29" s="3" t="s">
        <v>77</v>
      </c>
      <c r="D29" s="3" t="s">
        <v>78</v>
      </c>
      <c r="E29" s="16">
        <v>27756</v>
      </c>
      <c r="F29" s="17">
        <v>30000</v>
      </c>
      <c r="G29" s="17"/>
    </row>
    <row r="30" spans="2:7" ht="12.75">
      <c r="B30" s="15">
        <v>19</v>
      </c>
      <c r="C30" s="3" t="s">
        <v>79</v>
      </c>
      <c r="D30" s="3" t="s">
        <v>80</v>
      </c>
      <c r="E30" s="16">
        <v>12018</v>
      </c>
      <c r="F30" s="17">
        <v>26000</v>
      </c>
      <c r="G30" s="17"/>
    </row>
    <row r="31" spans="2:7" ht="12.75">
      <c r="B31" s="15">
        <v>20</v>
      </c>
      <c r="C31" s="3" t="s">
        <v>52</v>
      </c>
      <c r="D31" s="3" t="s">
        <v>81</v>
      </c>
      <c r="E31" s="16">
        <v>13416</v>
      </c>
      <c r="F31" s="17">
        <v>43000</v>
      </c>
      <c r="G31" s="17"/>
    </row>
    <row r="32" spans="2:7" ht="12.75">
      <c r="B32" s="15">
        <v>21</v>
      </c>
      <c r="C32" s="3" t="s">
        <v>47</v>
      </c>
      <c r="D32" s="3" t="s">
        <v>82</v>
      </c>
      <c r="E32" s="16">
        <v>14803</v>
      </c>
      <c r="F32" s="17">
        <v>61000</v>
      </c>
      <c r="G32" s="17"/>
    </row>
    <row r="33" spans="2:7" ht="12.75">
      <c r="B33" s="15">
        <v>22</v>
      </c>
      <c r="C33" s="3" t="s">
        <v>83</v>
      </c>
      <c r="D33" s="3" t="s">
        <v>84</v>
      </c>
      <c r="E33" s="16">
        <v>15193</v>
      </c>
      <c r="F33" s="17">
        <v>38000</v>
      </c>
      <c r="G33" s="17"/>
    </row>
    <row r="34" spans="2:7" ht="12.75">
      <c r="B34" s="15">
        <v>23</v>
      </c>
      <c r="C34" s="3" t="s">
        <v>52</v>
      </c>
      <c r="D34" s="3" t="s">
        <v>85</v>
      </c>
      <c r="E34" s="16">
        <v>16186</v>
      </c>
      <c r="F34" s="17">
        <v>17000</v>
      </c>
      <c r="G34" s="17"/>
    </row>
    <row r="35" spans="2:7" ht="12.75">
      <c r="B35" s="15">
        <v>24</v>
      </c>
      <c r="C35" s="3" t="s">
        <v>52</v>
      </c>
      <c r="D35" s="3" t="s">
        <v>14</v>
      </c>
      <c r="E35" s="16">
        <v>17924</v>
      </c>
      <c r="F35" s="17">
        <v>22000</v>
      </c>
      <c r="G35" s="17"/>
    </row>
    <row r="36" spans="2:7" ht="12.75">
      <c r="B36" s="15">
        <v>25</v>
      </c>
      <c r="C36" s="3" t="s">
        <v>86</v>
      </c>
      <c r="D36" s="3" t="s">
        <v>87</v>
      </c>
      <c r="E36" s="16">
        <v>20983</v>
      </c>
      <c r="F36" s="17">
        <v>39000</v>
      </c>
      <c r="G36" s="17"/>
    </row>
  </sheetData>
  <sheetProtection/>
  <conditionalFormatting sqref="B12:G12">
    <cfRule type="cellIs" priority="1" dxfId="0" operator="equal" stopIfTrue="1">
      <formula>"Marian"</formula>
    </cfRule>
    <cfRule type="cellIs" priority="2" dxfId="0" operator="equal" stopIfTrue="1">
      <formula>"brak włosów"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A1">
      <selection activeCell="F27" sqref="F27"/>
    </sheetView>
  </sheetViews>
  <sheetFormatPr defaultColWidth="9.00390625" defaultRowHeight="12.75"/>
  <cols>
    <col min="10" max="10" width="11.25390625" style="0" customWidth="1"/>
    <col min="11" max="11" width="12.25390625" style="0" customWidth="1"/>
  </cols>
  <sheetData>
    <row r="2" spans="2:9" ht="15">
      <c r="B2" s="50" t="s">
        <v>122</v>
      </c>
      <c r="E2" s="107"/>
      <c r="F2" s="107"/>
      <c r="G2" s="108"/>
      <c r="H2" s="108"/>
      <c r="I2" s="108"/>
    </row>
    <row r="4" ht="12.75">
      <c r="B4" s="51" t="s">
        <v>123</v>
      </c>
    </row>
    <row r="5" ht="12.75">
      <c r="B5" s="51" t="s">
        <v>124</v>
      </c>
    </row>
    <row r="6" ht="13.5" thickBot="1"/>
    <row r="7" spans="2:11" ht="34.5" thickTop="1">
      <c r="B7" s="109" t="s">
        <v>125</v>
      </c>
      <c r="C7" s="110"/>
      <c r="D7" s="110"/>
      <c r="E7" s="52" t="s">
        <v>126</v>
      </c>
      <c r="G7" s="53" t="s">
        <v>127</v>
      </c>
      <c r="H7" s="54" t="s">
        <v>128</v>
      </c>
      <c r="I7" s="54" t="s">
        <v>129</v>
      </c>
      <c r="J7" s="54" t="s">
        <v>130</v>
      </c>
      <c r="K7" s="52" t="s">
        <v>131</v>
      </c>
    </row>
    <row r="8" spans="2:11" ht="12.75">
      <c r="B8" s="55"/>
      <c r="C8" s="56" t="s">
        <v>132</v>
      </c>
      <c r="D8" s="57">
        <v>800</v>
      </c>
      <c r="E8" s="58">
        <v>100</v>
      </c>
      <c r="G8" s="59">
        <v>1</v>
      </c>
      <c r="H8" s="60" t="s">
        <v>133</v>
      </c>
      <c r="I8" s="60" t="s">
        <v>134</v>
      </c>
      <c r="J8" s="61">
        <v>986.7</v>
      </c>
      <c r="K8" s="62">
        <f aca="true" t="shared" si="0" ref="K8:K37">IF(J8&lt;$D$8,$E$8,IF(J8&gt;=$B$10,$E$10,IF(J8&lt;$D$9&gt;=$B$9,$E$9)))</f>
        <v>70</v>
      </c>
    </row>
    <row r="9" spans="2:11" ht="12.75">
      <c r="B9" s="55">
        <v>800</v>
      </c>
      <c r="C9" s="63" t="s">
        <v>135</v>
      </c>
      <c r="D9" s="57">
        <v>1000</v>
      </c>
      <c r="E9" s="58">
        <v>70</v>
      </c>
      <c r="G9" s="59">
        <v>2</v>
      </c>
      <c r="H9" s="60" t="s">
        <v>136</v>
      </c>
      <c r="I9" s="60" t="s">
        <v>137</v>
      </c>
      <c r="J9" s="61">
        <v>1057.63</v>
      </c>
      <c r="K9" s="62">
        <f t="shared" si="0"/>
        <v>50</v>
      </c>
    </row>
    <row r="10" spans="2:11" ht="13.5" thickBot="1">
      <c r="B10" s="64">
        <v>1000</v>
      </c>
      <c r="C10" s="65" t="s">
        <v>138</v>
      </c>
      <c r="D10" s="66"/>
      <c r="E10" s="67">
        <v>50</v>
      </c>
      <c r="G10" s="59">
        <v>3</v>
      </c>
      <c r="H10" s="60" t="s">
        <v>139</v>
      </c>
      <c r="I10" s="60" t="s">
        <v>140</v>
      </c>
      <c r="J10" s="61">
        <v>1006</v>
      </c>
      <c r="K10" s="62">
        <f t="shared" si="0"/>
        <v>50</v>
      </c>
    </row>
    <row r="11" spans="7:11" ht="13.5" thickTop="1">
      <c r="G11" s="59">
        <v>4</v>
      </c>
      <c r="H11" s="60" t="s">
        <v>141</v>
      </c>
      <c r="I11" s="60" t="s">
        <v>79</v>
      </c>
      <c r="J11" s="61">
        <v>1218.75</v>
      </c>
      <c r="K11" s="62">
        <f t="shared" si="0"/>
        <v>50</v>
      </c>
    </row>
    <row r="12" spans="2:11" ht="12.75">
      <c r="B12" s="111"/>
      <c r="C12" s="111"/>
      <c r="D12" s="111"/>
      <c r="E12" s="111"/>
      <c r="G12" s="59">
        <v>5</v>
      </c>
      <c r="H12" s="60" t="s">
        <v>142</v>
      </c>
      <c r="I12" s="60" t="s">
        <v>9</v>
      </c>
      <c r="J12" s="61">
        <v>1240</v>
      </c>
      <c r="K12" s="62">
        <f t="shared" si="0"/>
        <v>50</v>
      </c>
    </row>
    <row r="13" spans="2:11" ht="12.75">
      <c r="B13" s="51" t="s">
        <v>143</v>
      </c>
      <c r="C13" s="68"/>
      <c r="D13" s="68"/>
      <c r="E13" s="68"/>
      <c r="G13" s="59">
        <v>6</v>
      </c>
      <c r="H13" s="60" t="s">
        <v>144</v>
      </c>
      <c r="I13" s="60" t="s">
        <v>145</v>
      </c>
      <c r="J13" s="61">
        <v>1046.4</v>
      </c>
      <c r="K13" s="62">
        <f t="shared" si="0"/>
        <v>50</v>
      </c>
    </row>
    <row r="14" spans="2:11" ht="12.75">
      <c r="B14" s="51" t="s">
        <v>146</v>
      </c>
      <c r="C14" s="68"/>
      <c r="D14" s="68"/>
      <c r="E14" s="68"/>
      <c r="G14" s="59">
        <v>7</v>
      </c>
      <c r="H14" s="60" t="s">
        <v>147</v>
      </c>
      <c r="I14" s="60" t="s">
        <v>61</v>
      </c>
      <c r="J14" s="61">
        <v>600</v>
      </c>
      <c r="K14" s="62">
        <f t="shared" si="0"/>
        <v>100</v>
      </c>
    </row>
    <row r="15" spans="2:11" ht="12.75">
      <c r="B15" s="51" t="s">
        <v>148</v>
      </c>
      <c r="C15" s="68"/>
      <c r="D15" s="68"/>
      <c r="E15" s="68"/>
      <c r="G15" s="59">
        <v>8</v>
      </c>
      <c r="H15" s="60" t="s">
        <v>149</v>
      </c>
      <c r="I15" s="60" t="s">
        <v>150</v>
      </c>
      <c r="J15" s="61">
        <v>1046.4</v>
      </c>
      <c r="K15" s="62">
        <f t="shared" si="0"/>
        <v>50</v>
      </c>
    </row>
    <row r="16" spans="2:11" ht="12.75">
      <c r="B16" s="51" t="s">
        <v>151</v>
      </c>
      <c r="C16" s="68"/>
      <c r="D16" s="68"/>
      <c r="E16" s="68"/>
      <c r="G16" s="59">
        <v>9</v>
      </c>
      <c r="H16" s="60" t="s">
        <v>152</v>
      </c>
      <c r="I16" s="60" t="s">
        <v>140</v>
      </c>
      <c r="J16" s="61">
        <v>1360</v>
      </c>
      <c r="K16" s="62">
        <f t="shared" si="0"/>
        <v>50</v>
      </c>
    </row>
    <row r="17" spans="2:11" ht="12.75">
      <c r="B17" s="51" t="s">
        <v>153</v>
      </c>
      <c r="C17" s="68"/>
      <c r="D17" s="68"/>
      <c r="E17" s="68"/>
      <c r="G17" s="59">
        <v>10</v>
      </c>
      <c r="H17" s="60" t="s">
        <v>154</v>
      </c>
      <c r="I17" s="60" t="s">
        <v>155</v>
      </c>
      <c r="J17" s="61">
        <v>770</v>
      </c>
      <c r="K17" s="62">
        <f t="shared" si="0"/>
        <v>100</v>
      </c>
    </row>
    <row r="18" spans="2:11" ht="12.75">
      <c r="B18" s="51" t="s">
        <v>156</v>
      </c>
      <c r="C18" s="68"/>
      <c r="D18" s="68"/>
      <c r="E18" s="68"/>
      <c r="G18" s="59">
        <v>11</v>
      </c>
      <c r="H18" s="60" t="s">
        <v>157</v>
      </c>
      <c r="I18" s="60" t="s">
        <v>140</v>
      </c>
      <c r="J18" s="61">
        <v>1365.2</v>
      </c>
      <c r="K18" s="62">
        <f t="shared" si="0"/>
        <v>50</v>
      </c>
    </row>
    <row r="19" spans="2:11" ht="12.75">
      <c r="B19" s="51" t="s">
        <v>158</v>
      </c>
      <c r="C19" s="68"/>
      <c r="D19" s="68"/>
      <c r="E19" s="68"/>
      <c r="G19" s="59">
        <v>12</v>
      </c>
      <c r="H19" s="60" t="s">
        <v>159</v>
      </c>
      <c r="I19" s="60" t="s">
        <v>15</v>
      </c>
      <c r="J19" s="61">
        <v>900</v>
      </c>
      <c r="K19" s="62">
        <f t="shared" si="0"/>
        <v>70</v>
      </c>
    </row>
    <row r="20" spans="2:11" ht="12.75">
      <c r="B20" t="s">
        <v>160</v>
      </c>
      <c r="G20" s="59">
        <v>13</v>
      </c>
      <c r="H20" s="60" t="s">
        <v>161</v>
      </c>
      <c r="I20" s="60" t="s">
        <v>56</v>
      </c>
      <c r="J20" s="61">
        <v>1103</v>
      </c>
      <c r="K20" s="62">
        <f t="shared" si="0"/>
        <v>50</v>
      </c>
    </row>
    <row r="21" spans="7:11" ht="12.75">
      <c r="G21" s="59">
        <v>14</v>
      </c>
      <c r="H21" s="60" t="s">
        <v>162</v>
      </c>
      <c r="I21" s="60" t="s">
        <v>163</v>
      </c>
      <c r="J21" s="61">
        <v>1280</v>
      </c>
      <c r="K21" s="62">
        <f t="shared" si="0"/>
        <v>50</v>
      </c>
    </row>
    <row r="22" spans="7:11" ht="12.75">
      <c r="G22" s="59">
        <v>15</v>
      </c>
      <c r="H22" s="60" t="s">
        <v>164</v>
      </c>
      <c r="I22" s="60" t="s">
        <v>165</v>
      </c>
      <c r="J22" s="61">
        <v>900</v>
      </c>
      <c r="K22" s="62">
        <f t="shared" si="0"/>
        <v>70</v>
      </c>
    </row>
    <row r="23" spans="2:11" ht="22.5">
      <c r="B23" s="69" t="s">
        <v>166</v>
      </c>
      <c r="C23" s="69" t="s">
        <v>167</v>
      </c>
      <c r="G23" s="59">
        <v>16</v>
      </c>
      <c r="H23" s="60" t="s">
        <v>168</v>
      </c>
      <c r="I23" s="60" t="s">
        <v>169</v>
      </c>
      <c r="J23" s="61">
        <v>1535</v>
      </c>
      <c r="K23" s="62">
        <f t="shared" si="0"/>
        <v>50</v>
      </c>
    </row>
    <row r="24" spans="2:11" ht="12.75">
      <c r="B24" s="70">
        <v>50</v>
      </c>
      <c r="C24" s="3">
        <f>COUNTIF(K8:K37,50)</f>
        <v>16</v>
      </c>
      <c r="G24" s="59">
        <v>17</v>
      </c>
      <c r="H24" s="60" t="s">
        <v>168</v>
      </c>
      <c r="I24" s="60" t="s">
        <v>170</v>
      </c>
      <c r="J24" s="61">
        <v>1340</v>
      </c>
      <c r="K24" s="62">
        <f t="shared" si="0"/>
        <v>50</v>
      </c>
    </row>
    <row r="25" spans="2:11" ht="12.75">
      <c r="B25" s="70">
        <v>70</v>
      </c>
      <c r="C25" s="3">
        <f>COUNTIF(K8:K37,70)</f>
        <v>10</v>
      </c>
      <c r="G25" s="59">
        <v>18</v>
      </c>
      <c r="H25" s="60" t="s">
        <v>171</v>
      </c>
      <c r="I25" s="60" t="s">
        <v>170</v>
      </c>
      <c r="J25" s="61">
        <v>940</v>
      </c>
      <c r="K25" s="62">
        <f t="shared" si="0"/>
        <v>70</v>
      </c>
    </row>
    <row r="26" spans="2:11" ht="12.75">
      <c r="B26" s="70">
        <v>100</v>
      </c>
      <c r="C26" s="3">
        <f>COUNTIF(K8:K37,100)</f>
        <v>4</v>
      </c>
      <c r="G26" s="59">
        <v>19</v>
      </c>
      <c r="H26" s="60" t="s">
        <v>172</v>
      </c>
      <c r="I26" s="60" t="s">
        <v>173</v>
      </c>
      <c r="J26" s="61">
        <v>1047</v>
      </c>
      <c r="K26" s="62">
        <f t="shared" si="0"/>
        <v>50</v>
      </c>
    </row>
    <row r="27" spans="7:11" ht="12.75">
      <c r="G27" s="59">
        <v>20</v>
      </c>
      <c r="H27" s="60" t="s">
        <v>174</v>
      </c>
      <c r="I27" s="60" t="s">
        <v>175</v>
      </c>
      <c r="J27" s="61">
        <v>989.65</v>
      </c>
      <c r="K27" s="62">
        <f t="shared" si="0"/>
        <v>70</v>
      </c>
    </row>
    <row r="28" spans="7:11" ht="12.75">
      <c r="G28" s="59">
        <v>21</v>
      </c>
      <c r="H28" s="60" t="s">
        <v>176</v>
      </c>
      <c r="I28" s="60" t="s">
        <v>177</v>
      </c>
      <c r="J28" s="61">
        <v>997.89</v>
      </c>
      <c r="K28" s="62">
        <f t="shared" si="0"/>
        <v>70</v>
      </c>
    </row>
    <row r="29" spans="7:11" ht="12.75">
      <c r="G29" s="59">
        <v>22</v>
      </c>
      <c r="H29" s="60" t="s">
        <v>178</v>
      </c>
      <c r="I29" s="60" t="s">
        <v>179</v>
      </c>
      <c r="J29" s="61">
        <v>1453.1</v>
      </c>
      <c r="K29" s="62">
        <f t="shared" si="0"/>
        <v>50</v>
      </c>
    </row>
    <row r="30" spans="7:11" ht="12.75">
      <c r="G30" s="59">
        <v>23</v>
      </c>
      <c r="H30" s="60" t="s">
        <v>178</v>
      </c>
      <c r="I30" s="60" t="s">
        <v>169</v>
      </c>
      <c r="J30" s="61">
        <v>1290</v>
      </c>
      <c r="K30" s="62">
        <f t="shared" si="0"/>
        <v>50</v>
      </c>
    </row>
    <row r="31" spans="7:11" ht="12.75">
      <c r="G31" s="59">
        <v>24</v>
      </c>
      <c r="H31" s="60" t="s">
        <v>180</v>
      </c>
      <c r="I31" s="60" t="s">
        <v>181</v>
      </c>
      <c r="J31" s="61">
        <v>886.5</v>
      </c>
      <c r="K31" s="62">
        <f t="shared" si="0"/>
        <v>70</v>
      </c>
    </row>
    <row r="32" spans="7:11" ht="12.75">
      <c r="G32" s="59">
        <v>25</v>
      </c>
      <c r="H32" s="60" t="s">
        <v>182</v>
      </c>
      <c r="I32" s="60" t="s">
        <v>183</v>
      </c>
      <c r="J32" s="61">
        <v>813</v>
      </c>
      <c r="K32" s="62">
        <f t="shared" si="0"/>
        <v>70</v>
      </c>
    </row>
    <row r="33" spans="7:11" ht="12.75">
      <c r="G33" s="59">
        <v>26</v>
      </c>
      <c r="H33" s="60" t="s">
        <v>184</v>
      </c>
      <c r="I33" s="60" t="s">
        <v>185</v>
      </c>
      <c r="J33" s="61">
        <v>880</v>
      </c>
      <c r="K33" s="62">
        <f t="shared" si="0"/>
        <v>70</v>
      </c>
    </row>
    <row r="34" spans="7:11" ht="12.75">
      <c r="G34" s="59">
        <v>27</v>
      </c>
      <c r="H34" s="60" t="s">
        <v>186</v>
      </c>
      <c r="I34" s="60" t="s">
        <v>187</v>
      </c>
      <c r="J34" s="61">
        <v>687.6</v>
      </c>
      <c r="K34" s="62">
        <f t="shared" si="0"/>
        <v>100</v>
      </c>
    </row>
    <row r="35" spans="7:11" ht="12.75">
      <c r="G35" s="59">
        <v>28</v>
      </c>
      <c r="H35" s="60" t="s">
        <v>21</v>
      </c>
      <c r="I35" s="60" t="s">
        <v>56</v>
      </c>
      <c r="J35" s="61">
        <v>875</v>
      </c>
      <c r="K35" s="62">
        <f t="shared" si="0"/>
        <v>70</v>
      </c>
    </row>
    <row r="36" spans="7:11" ht="12.75">
      <c r="G36" s="59">
        <v>29</v>
      </c>
      <c r="H36" s="60" t="s">
        <v>188</v>
      </c>
      <c r="I36" s="60" t="s">
        <v>189</v>
      </c>
      <c r="J36" s="61">
        <v>1046.4</v>
      </c>
      <c r="K36" s="62">
        <f t="shared" si="0"/>
        <v>50</v>
      </c>
    </row>
    <row r="37" spans="7:11" ht="13.5" thickBot="1">
      <c r="G37" s="59">
        <v>30</v>
      </c>
      <c r="H37" s="71" t="s">
        <v>190</v>
      </c>
      <c r="I37" s="71" t="s">
        <v>140</v>
      </c>
      <c r="J37" s="72">
        <v>720</v>
      </c>
      <c r="K37" s="73">
        <f t="shared" si="0"/>
        <v>100</v>
      </c>
    </row>
    <row r="38" spans="10:11" ht="13.5" thickTop="1">
      <c r="J38" s="60" t="s">
        <v>191</v>
      </c>
      <c r="K38" s="74">
        <f>SUM(K8:K37)</f>
        <v>1900</v>
      </c>
    </row>
    <row r="39" spans="10:11" ht="13.5" thickBot="1">
      <c r="J39" s="71" t="s">
        <v>192</v>
      </c>
      <c r="K39" s="74">
        <f>AVERAGE(K8:K37)</f>
        <v>63.333333333333336</v>
      </c>
    </row>
    <row r="40" ht="13.5" thickTop="1"/>
  </sheetData>
  <sheetProtection/>
  <mergeCells count="4">
    <mergeCell ref="E2:F2"/>
    <mergeCell ref="G2:I2"/>
    <mergeCell ref="B7:D7"/>
    <mergeCell ref="B12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kulikowski</dc:creator>
  <cp:keywords/>
  <dc:description/>
  <cp:lastModifiedBy>mk</cp:lastModifiedBy>
  <cp:lastPrinted>2005-04-10T15:02:42Z</cp:lastPrinted>
  <dcterms:created xsi:type="dcterms:W3CDTF">2005-04-04T18:18:22Z</dcterms:created>
  <dcterms:modified xsi:type="dcterms:W3CDTF">2014-06-21T13:32:06Z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