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5775" tabRatio="934" activeTab="0"/>
  </bookViews>
  <sheets>
    <sheet name="MENU" sheetId="1" r:id="rId1"/>
    <sheet name="Lista" sheetId="2" r:id="rId2"/>
    <sheet name="Formularz" sheetId="3" r:id="rId3"/>
    <sheet name="Funkcje" sheetId="4" r:id="rId4"/>
    <sheet name="Sort-filtr" sheetId="5" r:id="rId5"/>
    <sheet name="filtr" sheetId="6" r:id="rId6"/>
    <sheet name="kryteria" sheetId="7" r:id="rId7"/>
    <sheet name="praca" sheetId="8" r:id="rId8"/>
    <sheet name="cw-1" sheetId="9" r:id="rId9"/>
    <sheet name="cw-2" sheetId="10" r:id="rId10"/>
    <sheet name="cw-3" sheetId="11" r:id="rId11"/>
    <sheet name="cw-4" sheetId="12" r:id="rId12"/>
    <sheet name="cw-5" sheetId="13" r:id="rId13"/>
    <sheet name="cw-6" sheetId="14" r:id="rId14"/>
    <sheet name="cw-7" sheetId="15" r:id="rId15"/>
    <sheet name="cw-8" sheetId="16" r:id="rId16"/>
    <sheet name="cw-9" sheetId="17" r:id="rId17"/>
    <sheet name="cw-10" sheetId="18" r:id="rId18"/>
    <sheet name="cw-11" sheetId="19" r:id="rId19"/>
    <sheet name="cw-12" sheetId="20" r:id="rId20"/>
    <sheet name="cw-13" sheetId="21" r:id="rId21"/>
    <sheet name="cw-14" sheetId="22" r:id="rId22"/>
    <sheet name="cw-15" sheetId="23" r:id="rId23"/>
    <sheet name="cw-16" sheetId="24" r:id="rId24"/>
    <sheet name="cw-17" sheetId="25" r:id="rId25"/>
    <sheet name="cw-18" sheetId="26" r:id="rId26"/>
    <sheet name="cw-19" sheetId="27" r:id="rId27"/>
    <sheet name="cw-20" sheetId="28" r:id="rId28"/>
    <sheet name="cw-21" sheetId="29" r:id="rId29"/>
  </sheets>
  <externalReferences>
    <externalReference r:id="rId32"/>
  </externalReferences>
  <definedNames>
    <definedName name="CRITERIA" localSheetId="17">'cw-10'!#REF!</definedName>
    <definedName name="CRITERIA" localSheetId="18">'cw-11'!#REF!</definedName>
    <definedName name="CRITERIA" localSheetId="19">'cw-12'!#REF!</definedName>
    <definedName name="CRITERIA" localSheetId="20">'cw-13'!#REF!</definedName>
    <definedName name="CRITERIA" localSheetId="21">'cw-14'!#REF!</definedName>
    <definedName name="CRITERIA" localSheetId="22">'cw-15'!#REF!</definedName>
    <definedName name="CRITERIA" localSheetId="23">'cw-16'!#REF!</definedName>
    <definedName name="CRITERIA" localSheetId="24">'cw-17'!#REF!</definedName>
    <definedName name="CRITERIA" localSheetId="9">'cw-2'!#REF!</definedName>
    <definedName name="CRITERIA" localSheetId="10">'cw-3'!#REF!</definedName>
    <definedName name="CRITERIA" localSheetId="11">'cw-4'!#REF!</definedName>
    <definedName name="CRITERIA" localSheetId="12">'cw-5'!#REF!</definedName>
    <definedName name="CRITERIA" localSheetId="13">'cw-6'!#REF!</definedName>
    <definedName name="CRITERIA" localSheetId="14">'cw-7'!#REF!</definedName>
    <definedName name="CRITERIA" localSheetId="15">'cw-8'!#REF!</definedName>
    <definedName name="CRITERIA" localSheetId="16">'cw-9'!#REF!</definedName>
    <definedName name="CRITERIA" localSheetId="5">'filtr'!$B$36:$B$37</definedName>
    <definedName name="CRITERIA" localSheetId="6">'kryteria'!$C$60:$D$61</definedName>
    <definedName name="lata">#REF!</definedName>
    <definedName name="latka">5</definedName>
    <definedName name="_xlnm.Print_Area" localSheetId="5">'filtr'!$B$2:$G$58</definedName>
    <definedName name="_xlnm.Print_Area" localSheetId="2">'Formularz'!$B$3:$J$46</definedName>
    <definedName name="_xlnm.Print_Area" localSheetId="3">'Funkcje'!$B$3:$H$56</definedName>
    <definedName name="_xlnm.Print_Area" localSheetId="6">'kryteria'!$B$2:$G$75</definedName>
    <definedName name="_xlnm.Print_Area" localSheetId="0">'MENU'!$B$2:$M$31</definedName>
    <definedName name="_xlnm.Print_Area" localSheetId="7">'praca'!$B$2:$I$40</definedName>
    <definedName name="_xlnm.Print_Area" localSheetId="4">'Sort-filtr'!$B$2:$I$61</definedName>
    <definedName name="p_1">#REF!</definedName>
    <definedName name="p_10">#REF!</definedName>
    <definedName name="p_11">#REF!</definedName>
    <definedName name="p_12">#REF!</definedName>
    <definedName name="p_13">#REF!</definedName>
    <definedName name="p_14">#REF!</definedName>
    <definedName name="p_15">#REF!</definedName>
    <definedName name="p_16">#REF!</definedName>
    <definedName name="p_17">#REF!</definedName>
    <definedName name="p_18">#REF!</definedName>
    <definedName name="p_19">#REF!</definedName>
    <definedName name="p_20">#REF!</definedName>
    <definedName name="p_21">#REF!</definedName>
    <definedName name="p_22">#REF!</definedName>
    <definedName name="p_23">#REF!</definedName>
    <definedName name="p_24">#REF!</definedName>
    <definedName name="p_25">#REF!</definedName>
    <definedName name="p_26">#REF!</definedName>
    <definedName name="p_27">#REF!</definedName>
    <definedName name="p_29">#REF!</definedName>
    <definedName name="p_30">#REF!</definedName>
    <definedName name="p_31">#REF!</definedName>
    <definedName name="p_32">#REF!</definedName>
    <definedName name="p_33">#REF!</definedName>
    <definedName name="p_34">#REF!</definedName>
    <definedName name="p_35">#REF!</definedName>
    <definedName name="p_36">#REF!</definedName>
    <definedName name="p_37">#REF!</definedName>
    <definedName name="p_38">#REF!</definedName>
    <definedName name="p_39">#REF!</definedName>
    <definedName name="p_4">#REF!</definedName>
    <definedName name="p_40">#REF!</definedName>
    <definedName name="p_41">#REF!</definedName>
    <definedName name="p_42">#REF!</definedName>
    <definedName name="p_43">#REF!</definedName>
    <definedName name="p_44">#REF!</definedName>
    <definedName name="p_45">#REF!</definedName>
    <definedName name="p_46">#REF!</definedName>
    <definedName name="p_47">#REF!</definedName>
    <definedName name="p_48">#REF!</definedName>
    <definedName name="p_49">#REF!</definedName>
    <definedName name="p_50">#REF!</definedName>
    <definedName name="p_51">#REF!</definedName>
    <definedName name="p_52">#REF!</definedName>
    <definedName name="p_53">#REF!</definedName>
    <definedName name="p_54">#REF!</definedName>
    <definedName name="p_55">#REF!</definedName>
    <definedName name="p_56">#REF!</definedName>
    <definedName name="p_57">#REF!</definedName>
    <definedName name="p_58">#REF!</definedName>
    <definedName name="p_59">#REF!</definedName>
    <definedName name="p_60">#REF!</definedName>
    <definedName name="p_61">#REF!</definedName>
    <definedName name="p_62">#REF!</definedName>
    <definedName name="p_63">#REF!</definedName>
    <definedName name="p_64">#REF!</definedName>
    <definedName name="p_65">#REF!</definedName>
    <definedName name="p_66">#REF!</definedName>
    <definedName name="p_67">#REF!</definedName>
    <definedName name="p_68">#REF!</definedName>
    <definedName name="p_69">#REF!</definedName>
    <definedName name="p_7">#REF!</definedName>
    <definedName name="p_70">#REF!</definedName>
    <definedName name="p_71">#REF!</definedName>
    <definedName name="p_72">#REF!</definedName>
    <definedName name="p_73">#REF!</definedName>
    <definedName name="p_74">#REF!</definedName>
    <definedName name="p_75">#REF!</definedName>
    <definedName name="p_76">#REF!</definedName>
    <definedName name="p_77">#REF!</definedName>
    <definedName name="p_78">#REF!</definedName>
    <definedName name="p_79">#REF!</definedName>
    <definedName name="p_8">#REF!</definedName>
    <definedName name="p_80">#REF!</definedName>
    <definedName name="p_81">#REF!</definedName>
    <definedName name="p_82">#REF!</definedName>
    <definedName name="p_83">#REF!</definedName>
    <definedName name="p_84">#REF!</definedName>
    <definedName name="p_85">#REF!</definedName>
    <definedName name="p_86">#REF!</definedName>
    <definedName name="p_87">#REF!</definedName>
    <definedName name="p_88">#REF!</definedName>
    <definedName name="p_89">#REF!</definedName>
    <definedName name="p_9">#REF!</definedName>
    <definedName name="p_90">#REF!</definedName>
    <definedName name="p_91">#REF!</definedName>
    <definedName name="p_92">#REF!</definedName>
    <definedName name="p_93">#REF!</definedName>
    <definedName name="p_94">#REF!</definedName>
    <definedName name="p_95">#REF!</definedName>
    <definedName name="p_96">#REF!</definedName>
    <definedName name="p_97">#REF!</definedName>
    <definedName name="p_98">#REF!</definedName>
    <definedName name="p_99">#REF!</definedName>
    <definedName name="par1">#REF!</definedName>
    <definedName name="par2">#REF!</definedName>
    <definedName name="param12">50</definedName>
    <definedName name="param22">70</definedName>
    <definedName name="Płaca_zasadnicza">#REF!</definedName>
    <definedName name="stanowiska">#REF!</definedName>
    <definedName name="staż">#REF!</definedName>
    <definedName name="Tabeleczka">'[1]Kontrahenci'!$B$2:$E$17</definedName>
    <definedName name="VAT7">#REF!</definedName>
    <definedName name="wartość1">#REF!</definedName>
    <definedName name="wartość2">#REF!</definedName>
    <definedName name="ws">"średnie"</definedName>
    <definedName name="wsk1">#REF!</definedName>
    <definedName name="wsk11">10%</definedName>
    <definedName name="wsk2">#REF!</definedName>
    <definedName name="wsk21">20%</definedName>
    <definedName name="wyksz">#REF!</definedName>
  </definedNames>
  <calcPr fullCalcOnLoad="1"/>
</workbook>
</file>

<file path=xl/comments20.xml><?xml version="1.0" encoding="utf-8"?>
<comments xmlns="http://schemas.openxmlformats.org/spreadsheetml/2006/main">
  <authors>
    <author>kulikowski</author>
  </authors>
  <commentList>
    <comment ref="B7" authorId="0">
      <text>
        <r>
          <rPr>
            <b/>
            <sz val="8"/>
            <rFont val="Tahoma"/>
            <family val="0"/>
          </rPr>
          <t xml:space="preserve">M. Kulikowski:
</t>
        </r>
        <r>
          <rPr>
            <b/>
            <sz val="8"/>
            <color indexed="10"/>
            <rFont val="Tahoma"/>
            <family val="2"/>
          </rPr>
          <t xml:space="preserve">
wykorzystaj filtr zaawansowany</t>
        </r>
      </text>
    </comment>
  </commentList>
</comments>
</file>

<file path=xl/comments21.xml><?xml version="1.0" encoding="utf-8"?>
<comments xmlns="http://schemas.openxmlformats.org/spreadsheetml/2006/main">
  <authors>
    <author>kulikowski</author>
  </authors>
  <commentList>
    <comment ref="B7" authorId="0">
      <text>
        <r>
          <rPr>
            <b/>
            <sz val="8"/>
            <rFont val="Tahoma"/>
            <family val="0"/>
          </rPr>
          <t xml:space="preserve">M. Kulikowski:
</t>
        </r>
        <r>
          <rPr>
            <b/>
            <sz val="8"/>
            <color indexed="10"/>
            <rFont val="Tahoma"/>
            <family val="2"/>
          </rPr>
          <t xml:space="preserve">
wykorzystaj filtr zaawansowany</t>
        </r>
      </text>
    </comment>
  </commentList>
</comments>
</file>

<file path=xl/comments22.xml><?xml version="1.0" encoding="utf-8"?>
<comments xmlns="http://schemas.openxmlformats.org/spreadsheetml/2006/main">
  <authors>
    <author>kulikowski</author>
  </authors>
  <commentList>
    <comment ref="B7" authorId="0">
      <text>
        <r>
          <rPr>
            <b/>
            <sz val="8"/>
            <rFont val="Tahoma"/>
            <family val="0"/>
          </rPr>
          <t xml:space="preserve">M. Kulikowski:
</t>
        </r>
        <r>
          <rPr>
            <b/>
            <sz val="8"/>
            <color indexed="10"/>
            <rFont val="Tahoma"/>
            <family val="2"/>
          </rPr>
          <t xml:space="preserve">
wykorzystaj filtr zaawansowany</t>
        </r>
      </text>
    </comment>
  </commentList>
</comments>
</file>

<file path=xl/comments23.xml><?xml version="1.0" encoding="utf-8"?>
<comments xmlns="http://schemas.openxmlformats.org/spreadsheetml/2006/main">
  <authors>
    <author>kulikowski</author>
  </authors>
  <commentList>
    <comment ref="B9" authorId="0">
      <text>
        <r>
          <rPr>
            <b/>
            <sz val="8"/>
            <rFont val="Tahoma"/>
            <family val="0"/>
          </rPr>
          <t xml:space="preserve">M. Kulikowski:
</t>
        </r>
        <r>
          <rPr>
            <b/>
            <sz val="8"/>
            <color indexed="10"/>
            <rFont val="Tahoma"/>
            <family val="2"/>
          </rPr>
          <t xml:space="preserve">
wykorzystaj filtr zaawansowany, </t>
        </r>
        <r>
          <rPr>
            <b/>
            <sz val="8"/>
            <rFont val="Tahoma"/>
            <family val="2"/>
          </rPr>
          <t xml:space="preserve">zaznaczając w nim pole Kopiuj w inne miejsce. Pamiętaj, że wtedy:
- zakres kryterium konstruuje się w arkuszu, w którym jest baza danych,
- filtr zaawansowany wywołuje się zawsze w tym arkuszu, w którym mają być pokazane wyniki wyszukiwania. </t>
        </r>
      </text>
    </comment>
  </commentList>
</comments>
</file>

<file path=xl/comments24.xml><?xml version="1.0" encoding="utf-8"?>
<comments xmlns="http://schemas.openxmlformats.org/spreadsheetml/2006/main">
  <authors>
    <author>kulikowski</author>
  </authors>
  <commentList>
    <comment ref="B5" authorId="0">
      <text>
        <r>
          <rPr>
            <b/>
            <sz val="8"/>
            <rFont val="Tahoma"/>
            <family val="0"/>
          </rPr>
          <t xml:space="preserve">M. Kulikowski:
</t>
        </r>
        <r>
          <rPr>
            <b/>
            <sz val="8"/>
            <color indexed="10"/>
            <rFont val="Tahoma"/>
            <family val="2"/>
          </rPr>
          <t xml:space="preserve">
najpierw musisz znależć w bazie tylko garnitury o cenie wyższej niż 1000 zł, a potem wykonać dla nich wykres</t>
        </r>
      </text>
    </comment>
  </commentList>
</comments>
</file>

<file path=xl/comments9.xml><?xml version="1.0" encoding="utf-8"?>
<comments xmlns="http://schemas.openxmlformats.org/spreadsheetml/2006/main">
  <authors>
    <author>kulikowski</author>
  </authors>
  <commentList>
    <comment ref="B6" authorId="0">
      <text>
        <r>
          <rPr>
            <b/>
            <sz val="8"/>
            <rFont val="Tahoma"/>
            <family val="0"/>
          </rPr>
          <t>M. Kulikowski: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8"/>
            <rFont val="Tahoma"/>
            <family val="2"/>
          </rPr>
          <t>Aby obliczyć wiek osoby, skorzystaj z funkcj</t>
        </r>
        <r>
          <rPr>
            <sz val="8"/>
            <rFont val="Tahoma"/>
            <family val="0"/>
          </rPr>
          <t xml:space="preserve">i </t>
        </r>
        <r>
          <rPr>
            <b/>
            <sz val="8"/>
            <color indexed="10"/>
            <rFont val="Tahoma"/>
            <family val="2"/>
          </rPr>
          <t xml:space="preserve">ROK
</t>
        </r>
        <r>
          <rPr>
            <sz val="8"/>
            <rFont val="Tahoma"/>
            <family val="2"/>
          </rPr>
          <t xml:space="preserve">
Do odnalezienia osób, które mają mniej niż 25 lat, 
wykorzystaj filtr prosty.</t>
        </r>
      </text>
    </comment>
  </commentList>
</comments>
</file>

<file path=xl/sharedStrings.xml><?xml version="1.0" encoding="utf-8"?>
<sst xmlns="http://schemas.openxmlformats.org/spreadsheetml/2006/main" count="3550" uniqueCount="431">
  <si>
    <t>Ćwiczenie 1</t>
  </si>
  <si>
    <t>Ćwiczenie 2</t>
  </si>
  <si>
    <t>Ćwiczenie 3</t>
  </si>
  <si>
    <t>Ćwiczenie 4</t>
  </si>
  <si>
    <t>Ćwiczenie 5</t>
  </si>
  <si>
    <t>Ćwiczenie 6</t>
  </si>
  <si>
    <t>Ćwiczenie 7</t>
  </si>
  <si>
    <t>Ćwiczenie 8</t>
  </si>
  <si>
    <t>Oblicz wiek każdej osoby w dniu dzisiejszym</t>
  </si>
  <si>
    <t>Znajdz w tabeli wszystkie osoby, które mają mniej niż 25 lat</t>
  </si>
  <si>
    <t xml:space="preserve">Wskazówka </t>
  </si>
  <si>
    <t>Nazwisko</t>
  </si>
  <si>
    <t>Imię</t>
  </si>
  <si>
    <t>Data urodzenia</t>
  </si>
  <si>
    <t>Wiek</t>
  </si>
  <si>
    <t>Badera</t>
  </si>
  <si>
    <t>Jan</t>
  </si>
  <si>
    <t>Dudek</t>
  </si>
  <si>
    <t>Monika</t>
  </si>
  <si>
    <t>Robak</t>
  </si>
  <si>
    <t>Adam</t>
  </si>
  <si>
    <t>Kot</t>
  </si>
  <si>
    <t>Marta</t>
  </si>
  <si>
    <t>Wesołek</t>
  </si>
  <si>
    <t>Piotr</t>
  </si>
  <si>
    <t>Kowalska</t>
  </si>
  <si>
    <t>Anna</t>
  </si>
  <si>
    <t>Romanowska</t>
  </si>
  <si>
    <t>Jolanta</t>
  </si>
  <si>
    <t>Królikowski</t>
  </si>
  <si>
    <t>Paweł</t>
  </si>
  <si>
    <t>Osiecka</t>
  </si>
  <si>
    <t>Beata</t>
  </si>
  <si>
    <t>Wykaz odzieży</t>
  </si>
  <si>
    <t>Nazwa producenta</t>
  </si>
  <si>
    <t>Nazwa artykułu</t>
  </si>
  <si>
    <t>Konsument</t>
  </si>
  <si>
    <t>Rodzaj materiału</t>
  </si>
  <si>
    <t>Rozmiar</t>
  </si>
  <si>
    <t>Liczba sztuk</t>
  </si>
  <si>
    <t>Kolor</t>
  </si>
  <si>
    <t>Cena jednostkowa</t>
  </si>
  <si>
    <t>Wartość</t>
  </si>
  <si>
    <t>Nowa Moda</t>
  </si>
  <si>
    <t>garnitur</t>
  </si>
  <si>
    <t>M</t>
  </si>
  <si>
    <t>wełna</t>
  </si>
  <si>
    <t>szary</t>
  </si>
  <si>
    <t>Elegancja</t>
  </si>
  <si>
    <t>beż</t>
  </si>
  <si>
    <t>Krawiec</t>
  </si>
  <si>
    <t>garsonka</t>
  </si>
  <si>
    <t>K</t>
  </si>
  <si>
    <t>elana</t>
  </si>
  <si>
    <t>popiel</t>
  </si>
  <si>
    <t>bawełna</t>
  </si>
  <si>
    <t>brąz</t>
  </si>
  <si>
    <t>spodnie</t>
  </si>
  <si>
    <t>czerń</t>
  </si>
  <si>
    <t>granat</t>
  </si>
  <si>
    <t>tropik</t>
  </si>
  <si>
    <t>marynarka</t>
  </si>
  <si>
    <t>błękit</t>
  </si>
  <si>
    <t>żorżeta</t>
  </si>
  <si>
    <t>róż</t>
  </si>
  <si>
    <t>spódnica</t>
  </si>
  <si>
    <t>kostium</t>
  </si>
  <si>
    <t>M – mężczyzna, K – kobieta</t>
  </si>
  <si>
    <t>Wykonaj w tabeli następujące operacje</t>
  </si>
  <si>
    <t>- znajdź garnitury męskie w kolorze szarym oraz wszystkie spódnice damskie, których cena jest większa od 100 zł</t>
  </si>
  <si>
    <t xml:space="preserve">wskazówka </t>
  </si>
  <si>
    <t>- spodnie wykonane z tropiku o rozmiarze mniejszym niż 44</t>
  </si>
  <si>
    <t xml:space="preserve">- spodnie wykonane z bawełny o rozmiarze 42, </t>
  </si>
  <si>
    <t>- spodnie wykonane z wełny</t>
  </si>
  <si>
    <t>Przedstaw na wykresie wartości tych garniturów, których cena jednostkowa przekracza 1000zł</t>
  </si>
  <si>
    <t>- garsonka damska wyprodukowana przez firmę "Krawiec", wykonana z bawełny w kolorze beżowym</t>
  </si>
  <si>
    <t>rozmiar 36, cena 278 zł, 5 sztuk.</t>
  </si>
  <si>
    <t>Wykorzystując formularz dodaj do bazy danych następującą  pozycje</t>
  </si>
  <si>
    <t>Ćwiczenia do wykonania:  Część 3</t>
  </si>
  <si>
    <t>Operacje bazodanowe w arkuszu kalkulacyjnym</t>
  </si>
  <si>
    <t>powrót</t>
  </si>
  <si>
    <t>www.marys22.republika.pl</t>
  </si>
  <si>
    <t>Kowalski</t>
  </si>
  <si>
    <t>Nowak</t>
  </si>
  <si>
    <t>Kozłowski</t>
  </si>
  <si>
    <t>Dziedzic</t>
  </si>
  <si>
    <t>Werner</t>
  </si>
  <si>
    <t>Górka</t>
  </si>
  <si>
    <t>Robert</t>
  </si>
  <si>
    <t>Marek</t>
  </si>
  <si>
    <t>Jerzy</t>
  </si>
  <si>
    <t>Józef</t>
  </si>
  <si>
    <t>Zawód</t>
  </si>
  <si>
    <t>elektryk</t>
  </si>
  <si>
    <t>mechanik</t>
  </si>
  <si>
    <t>technolog</t>
  </si>
  <si>
    <t>Miasto</t>
  </si>
  <si>
    <t>Bytom</t>
  </si>
  <si>
    <t>Chorzów</t>
  </si>
  <si>
    <t>Katowice</t>
  </si>
  <si>
    <t>Płaca</t>
  </si>
  <si>
    <t>1.</t>
  </si>
  <si>
    <t>2.</t>
  </si>
  <si>
    <t>(czy jesteś w stanie wyszukać ich za pomocą autofiltra ??)</t>
  </si>
  <si>
    <t>Polak</t>
  </si>
  <si>
    <t>Grzegorz</t>
  </si>
  <si>
    <t>Zabrze</t>
  </si>
  <si>
    <t>Adamek</t>
  </si>
  <si>
    <t>Kamil</t>
  </si>
  <si>
    <t>Roman</t>
  </si>
  <si>
    <t>Wypiór</t>
  </si>
  <si>
    <t>Witold</t>
  </si>
  <si>
    <t>Radocki</t>
  </si>
  <si>
    <t>Artur</t>
  </si>
  <si>
    <t>Nowowiejski</t>
  </si>
  <si>
    <t>Edmund</t>
  </si>
  <si>
    <t>Sosna</t>
  </si>
  <si>
    <t>Karol</t>
  </si>
  <si>
    <t>Ćwiczenie 9</t>
  </si>
  <si>
    <t>wykonaj w tabeli następujące operacje:</t>
  </si>
  <si>
    <r>
      <t xml:space="preserve">posortuj tylko wiersze dotyczące producenta </t>
    </r>
    <r>
      <rPr>
        <b/>
        <sz val="10"/>
        <color indexed="18"/>
        <rFont val="Arial CE"/>
        <family val="2"/>
      </rPr>
      <t>"Krawiec"</t>
    </r>
    <r>
      <rPr>
        <b/>
        <sz val="10"/>
        <color indexed="10"/>
        <rFont val="Arial CE"/>
        <family val="2"/>
      </rPr>
      <t xml:space="preserve"> rosnąco według ceny jednostkowej</t>
    </r>
  </si>
  <si>
    <r>
      <t xml:space="preserve">Sortowanie wybranych wierszy. </t>
    </r>
    <r>
      <rPr>
        <b/>
        <sz val="10"/>
        <color indexed="18"/>
        <rFont val="Arial CE"/>
        <family val="2"/>
      </rPr>
      <t xml:space="preserve"> Polecenie:</t>
    </r>
  </si>
  <si>
    <t>Co to jest lista ?</t>
  </si>
  <si>
    <t>Zarządzanie listą przy pomocy formularza</t>
  </si>
  <si>
    <t>3.</t>
  </si>
  <si>
    <t>Wykorzystanie funkcji do wyszukiwania wartości na liście</t>
  </si>
  <si>
    <t>Na czym polega sortowanie i filtrowanie danych</t>
  </si>
  <si>
    <t>5.</t>
  </si>
  <si>
    <t>Filtrowanie listy na podstawie złożonych kryteriów</t>
  </si>
  <si>
    <t>Omówienie wybranych zagadnień</t>
  </si>
  <si>
    <t>1. Co to jest lista ?</t>
  </si>
  <si>
    <r>
      <t>Jednym ze sposobów przechowywania danych w arkuszu jest</t>
    </r>
    <r>
      <rPr>
        <b/>
        <sz val="10"/>
        <color indexed="10"/>
        <rFont val="Arial CE"/>
        <family val="2"/>
      </rPr>
      <t xml:space="preserve"> lista.</t>
    </r>
  </si>
  <si>
    <t>Lista jest to szereg wierszy zawierających podobne dane.</t>
  </si>
  <si>
    <t xml:space="preserve">Przykładowe listy to wykaz klientów i ich numerów telefonów, czy tez baza danych </t>
  </si>
  <si>
    <t>zawierająca faktury, towary itp.</t>
  </si>
  <si>
    <t>Faktrury</t>
  </si>
  <si>
    <t>Data</t>
  </si>
  <si>
    <t>Kod Firmy</t>
  </si>
  <si>
    <t>Firma</t>
  </si>
  <si>
    <t xml:space="preserve">Podatek </t>
  </si>
  <si>
    <t>Suma</t>
  </si>
  <si>
    <t>Błękitne przestworza</t>
  </si>
  <si>
    <t>Muzeum Narodowe</t>
  </si>
  <si>
    <t>Zrzeszenie Handlowców</t>
  </si>
  <si>
    <t>Pawlicki i S-ka</t>
  </si>
  <si>
    <t xml:space="preserve">Komórki w jednej kolumnie zawierają </t>
  </si>
  <si>
    <t>dane tego samego typu</t>
  </si>
  <si>
    <t>Pierwszy wiersz zawiera tytuły kolumn</t>
  </si>
  <si>
    <t>wiersze na liście</t>
  </si>
  <si>
    <t xml:space="preserve">zawierają podobne </t>
  </si>
  <si>
    <t>zestawy danych</t>
  </si>
  <si>
    <t xml:space="preserve">Rekord jest jednym </t>
  </si>
  <si>
    <t>wierszem listy</t>
  </si>
  <si>
    <r>
      <t>Listę można traktować jako prostą bazę danych, gdzie wiersze są</t>
    </r>
    <r>
      <rPr>
        <b/>
        <i/>
        <sz val="10"/>
        <color indexed="18"/>
        <rFont val="Arial CE"/>
        <family val="2"/>
      </rPr>
      <t xml:space="preserve"> rekordami</t>
    </r>
    <r>
      <rPr>
        <b/>
        <sz val="10"/>
        <rFont val="Arial CE"/>
        <family val="2"/>
      </rPr>
      <t xml:space="preserve">, a kolumny </t>
    </r>
    <r>
      <rPr>
        <b/>
        <sz val="10"/>
        <color indexed="18"/>
        <rFont val="Arial CE"/>
        <family val="2"/>
      </rPr>
      <t>polami</t>
    </r>
  </si>
  <si>
    <t>Reguły dotyczące tworzenia listy w arkuszu:</t>
  </si>
  <si>
    <t>zarządzania listą - jak np.. Filtrowanie może być stosowane tylko do jedenj listy w arkuszu w danej chwili</t>
  </si>
  <si>
    <t xml:space="preserve">umożliwia to automatyczne zaznaczanie listy </t>
  </si>
  <si>
    <t>operacji filtrowania</t>
  </si>
  <si>
    <t>Lista może być tak duża jak cały arkusz: 16 384 wiersze na 256 kolumn</t>
  </si>
  <si>
    <t xml:space="preserve">Należy użyć innej czcionki, typu danych, wyrównania lub jeszcze innego formatu w celu </t>
  </si>
  <si>
    <t>odróżnienia tytułów kolumn od danych na liscie.</t>
  </si>
  <si>
    <t>dodatkow spacje są uwzględniane podczas sortowania i wyszukiwania</t>
  </si>
  <si>
    <t xml:space="preserve">Należy unikać sytuacji, gdy w jednym arkuszu znajduje się więcej niż jedna lista, ponieważ pewne opcje </t>
  </si>
  <si>
    <t>Należy zostawić chociaż jedną pustą kolumnę i jeden pusty wiersz pomiędzy listą, a innymi danymi w arkuszu.</t>
  </si>
  <si>
    <t xml:space="preserve">Należy unikać przechowywania innych ważnych danych obok listy ponieważ mogą zostać ukryte podczas </t>
  </si>
  <si>
    <t>Należy używać tego samego formatu dla wszystkich komórek w jednej kolumnie</t>
  </si>
  <si>
    <t>Nie należy wstawiać dodatkowych spacji na początku komórki</t>
  </si>
  <si>
    <t>Jeśli lista będzie używana w większym modelu arkuszowym, może okazać się przydatne</t>
  </si>
  <si>
    <t>nadanie jej nazwy.</t>
  </si>
  <si>
    <t>2. Zarządzanie listą przy użyciu formularza danych</t>
  </si>
  <si>
    <r>
      <t>Formularz danych</t>
    </r>
    <r>
      <rPr>
        <sz val="10"/>
        <rFont val="Arial CE"/>
        <family val="0"/>
      </rPr>
      <t xml:space="preserve"> jest to pole dialogu, które wyświetla w danej chwili </t>
    </r>
    <r>
      <rPr>
        <b/>
        <sz val="10"/>
        <color indexed="18"/>
        <rFont val="Arial CE"/>
        <family val="2"/>
      </rPr>
      <t>jeden cały rekord</t>
    </r>
  </si>
  <si>
    <t>(z menu dane - formularz)</t>
  </si>
  <si>
    <t xml:space="preserve">Aby użyć formularza, lista musi </t>
  </si>
  <si>
    <t>posiadać tytułu kolumn</t>
  </si>
  <si>
    <t>Podczas wpisywania i edytowania</t>
  </si>
  <si>
    <t>danych w formularzu, w odpowiednich</t>
  </si>
  <si>
    <t xml:space="preserve">komórkach arkusza będą </t>
  </si>
  <si>
    <t>uwidaczniane zmiany</t>
  </si>
  <si>
    <t xml:space="preserve">W formularzu danych można edytować </t>
  </si>
  <si>
    <t>Wyszukiwanie rekordów w oparciu o podane kryteria</t>
  </si>
  <si>
    <t xml:space="preserve">w taki sposób, że dane wpisywane do pól rekordu będą traktowane jako kryteria </t>
  </si>
  <si>
    <t>szukania, jak np.. "Muzeum Narodowe" lub też mogą być wyrażeniami, jak np. "&gt;300"</t>
  </si>
  <si>
    <t>Kryteria można podawać dla wszystkich pól także dla pól wyliczanych.</t>
  </si>
  <si>
    <r>
      <t>Kryteria</t>
    </r>
    <r>
      <rPr>
        <sz val="10"/>
        <rFont val="Arial CE"/>
        <family val="0"/>
      </rPr>
      <t xml:space="preserve"> w polu dialogu formularza danych powoduje zmianę formularza </t>
    </r>
  </si>
  <si>
    <r>
      <t xml:space="preserve">wyszukiwania, zwane </t>
    </r>
    <r>
      <rPr>
        <b/>
        <sz val="10"/>
        <color indexed="18"/>
        <rFont val="Arial CE"/>
        <family val="2"/>
      </rPr>
      <t>kryteriami porównawczymi.</t>
    </r>
  </si>
  <si>
    <r>
      <t>Kryteria porównawcze</t>
    </r>
    <r>
      <rPr>
        <sz val="10"/>
        <rFont val="Arial CE"/>
        <family val="0"/>
      </rPr>
      <t xml:space="preserve"> mogą stanowić ciągi znaków traktowane jako wzorce </t>
    </r>
  </si>
  <si>
    <t>3. Wykorzystanie funkcji do wyszukiwania wartości na liście</t>
  </si>
  <si>
    <t>Jednym ze sposobów wykorzystania listy jest użycie jej jako tabeli wyszukiwania.</t>
  </si>
  <si>
    <t xml:space="preserve">W takim przypadku tworzymy formułę umożliwiającą odnalezienie jednej pozycji </t>
  </si>
  <si>
    <t>danych na podstawie innej, związanej z nią pozycji na liście.</t>
  </si>
  <si>
    <t>Wykształcenie</t>
  </si>
  <si>
    <t>Stanowisko</t>
  </si>
  <si>
    <t>Płaca zasadnicza</t>
  </si>
  <si>
    <t xml:space="preserve">Staż pracy </t>
  </si>
  <si>
    <t>średnie</t>
  </si>
  <si>
    <t>referent</t>
  </si>
  <si>
    <t>Zenon</t>
  </si>
  <si>
    <t>robotnik</t>
  </si>
  <si>
    <t>wyższe</t>
  </si>
  <si>
    <t>kierownik</t>
  </si>
  <si>
    <t>Wróbel</t>
  </si>
  <si>
    <t>rzemieślnik</t>
  </si>
  <si>
    <t>Banasik</t>
  </si>
  <si>
    <t>Król</t>
  </si>
  <si>
    <t>Wrona</t>
  </si>
  <si>
    <t>nazwisko</t>
  </si>
  <si>
    <t xml:space="preserve">stanowisko </t>
  </si>
  <si>
    <t>staż pracy</t>
  </si>
  <si>
    <t>płaca zasadnicza</t>
  </si>
  <si>
    <t>Przykład zastosowania funkcji WYSZUKAJ.PIONOWO</t>
  </si>
  <si>
    <t>Przykładowo, możemy na poniższej liście znaleźć dane o pracowniku po wpisaniu jego nazwiska</t>
  </si>
  <si>
    <t>Funkcje</t>
  </si>
  <si>
    <t>WYSZUKAJ, WYSZUKAJ.PIONOWO, WYSZUKAJ.POZIOMO</t>
  </si>
  <si>
    <t>PODAJ.POZYCJĘ i INDEKS</t>
  </si>
  <si>
    <t>omówiono w ćwiczeniach (zadania1.xls)</t>
  </si>
  <si>
    <t>4. Na czym polega sortowanie i filtrowanie danych</t>
  </si>
  <si>
    <t>W programie Microsoft Excel można łatwo porządkować i wyszukiwać dane</t>
  </si>
  <si>
    <t>przechowywane na liście.</t>
  </si>
  <si>
    <t>lub chronologicznie</t>
  </si>
  <si>
    <t>bez przesuwania danych lub sortowania.</t>
  </si>
  <si>
    <r>
      <t>Sortowanie</t>
    </r>
    <r>
      <rPr>
        <sz val="10"/>
        <rFont val="Arial CE"/>
        <family val="0"/>
      </rPr>
      <t xml:space="preserve"> umożliwia uporzadkowanie danych na liście alfabetycznie, numerycznie</t>
    </r>
  </si>
  <si>
    <r>
      <t>Filtrowanie</t>
    </r>
    <r>
      <rPr>
        <sz val="10"/>
        <rFont val="Arial CE"/>
        <family val="0"/>
      </rPr>
      <t xml:space="preserve"> umozliwia szybkie wyszkwanie i modyfikację podzbioru danych, </t>
    </r>
  </si>
  <si>
    <t>od zawartości jednej lub kilku kolumn listy.</t>
  </si>
  <si>
    <t>a także sortować przefiltrowanę wcześniej listę.</t>
  </si>
  <si>
    <r>
      <t xml:space="preserve">Podczas </t>
    </r>
    <r>
      <rPr>
        <b/>
        <i/>
        <sz val="10"/>
        <color indexed="62"/>
        <rFont val="Arial CE"/>
        <family val="2"/>
      </rPr>
      <t>sortowania</t>
    </r>
    <r>
      <rPr>
        <sz val="10"/>
        <rFont val="Arial CE"/>
        <family val="0"/>
      </rPr>
      <t xml:space="preserve"> listy zostaje zmienione rozmieszczenie wierszy w zależności</t>
    </r>
  </si>
  <si>
    <r>
      <t xml:space="preserve">Można również </t>
    </r>
    <r>
      <rPr>
        <b/>
        <i/>
        <sz val="10"/>
        <color indexed="62"/>
        <rFont val="Arial CE"/>
        <family val="2"/>
      </rPr>
      <t>sortować</t>
    </r>
    <r>
      <rPr>
        <sz val="10"/>
        <rFont val="Arial CE"/>
        <family val="0"/>
      </rPr>
      <t xml:space="preserve"> dane w strukturze w arkuszu, sortować poszczególne wiersze, lub kolumny</t>
    </r>
  </si>
  <si>
    <t>oraz umożliwia jego edycję.</t>
  </si>
  <si>
    <t>Po przefiltrowaniu listy są wyświetlone tylko te wiersze, które zawierają określone wartości</t>
  </si>
  <si>
    <t>lub spełniają zestaw warunków wyszukiwania, zwanych kryteriami.</t>
  </si>
  <si>
    <r>
      <t>Filtrowanie</t>
    </r>
    <r>
      <rPr>
        <sz val="10"/>
        <rFont val="Arial CE"/>
        <family val="0"/>
      </rPr>
      <t xml:space="preserve"> stanowi szybki i łatwy sposób na wyszukanie określonego typu danych na liście</t>
    </r>
  </si>
  <si>
    <t xml:space="preserve">W przeciwieństwie do sortowania, filtrowanie nie zmienia rozmieszczenia wierszy na liście. </t>
  </si>
  <si>
    <t>Powoduje jedynie tymczasowe ukrycie tych wierszy, których nie chcemy wyświetlać.</t>
  </si>
  <si>
    <t>określonej komórki lub użycie prostych kryteriów porównawczych np.</t>
  </si>
  <si>
    <t>"wyświetl wiersze, w których wartości sprzedaży jest większa niż 2000".</t>
  </si>
  <si>
    <r>
      <t>Autofiltr</t>
    </r>
    <r>
      <rPr>
        <sz val="10"/>
        <rFont val="Arial CE"/>
        <family val="0"/>
      </rPr>
      <t xml:space="preserve"> służy do szybkiego przefiltrowania listy przez porównywanie z zawartością</t>
    </r>
  </si>
  <si>
    <t>nawet formuły. Można również wykorzystać zaawansowany filtr do automatycznego kopiowania</t>
  </si>
  <si>
    <t>danych spełniających podane kryteria w inne miejsce.</t>
  </si>
  <si>
    <t>4.</t>
  </si>
  <si>
    <r>
      <t>Zaawansowany filtr</t>
    </r>
    <r>
      <rPr>
        <b/>
        <sz val="10"/>
        <color indexed="10"/>
        <rFont val="Arial CE"/>
        <family val="2"/>
      </rPr>
      <t xml:space="preserve"> </t>
    </r>
    <r>
      <rPr>
        <sz val="10"/>
        <rFont val="Arial CE"/>
        <family val="0"/>
      </rPr>
      <t>umożliwia filtrowanie danych w oparciu o złożone kryteria, mogące zawierać</t>
    </r>
  </si>
  <si>
    <t>Aby przefiltrować listę za pomoca bardziej skomplkowanych kryteriów</t>
  </si>
  <si>
    <t>niż dostępne z autofiltrem, należy skorzystać z polecenia Zaawansowany filtr</t>
  </si>
  <si>
    <t>(menu Dane podmenu Filtr).</t>
  </si>
  <si>
    <t>&gt;720</t>
  </si>
  <si>
    <t>&gt;10</t>
  </si>
  <si>
    <t>Przykład 1.</t>
  </si>
  <si>
    <t>posiadające ponad 10 - letni staż pracy.</t>
  </si>
  <si>
    <t>wyświetl osoby pracujące na stanowisku referent zarabiające ponad 720 zł</t>
  </si>
  <si>
    <t>Polecenie</t>
  </si>
  <si>
    <t>a) wykorzystując autofiltr</t>
  </si>
  <si>
    <t>b) za pomocą filtra zaawansowanego</t>
  </si>
  <si>
    <t>oraz wszystkie inne osoby posiadające ponad 10 - letni staż pracy.</t>
  </si>
  <si>
    <t>(czy jest możliwe wykonanie tego polecenia za pomocą autofiltra ?)</t>
  </si>
  <si>
    <t>Filtr. Jeżeli zostanie dokonana zmiana kryteriów w zakresie kryteriów i nastąpi</t>
  </si>
  <si>
    <t xml:space="preserve">ponowne filtrowanie listy, zmienione kryteria zostaną zastosowane zarówno do wierszy </t>
  </si>
  <si>
    <t>ukrytych, jak i wyświetlanych.</t>
  </si>
  <si>
    <r>
      <t>Uwaga:</t>
    </r>
    <r>
      <rPr>
        <sz val="10"/>
        <rFont val="Arial CE"/>
        <family val="0"/>
      </rPr>
      <t xml:space="preserve"> Nie można łączyć kolejnych filtrów przy użyciu polecenia Zaawansowany</t>
    </r>
  </si>
  <si>
    <t>Autofiltr a zaawansowany filtr</t>
  </si>
  <si>
    <t xml:space="preserve">5. Autofiltr a filtr zaawansowany </t>
  </si>
  <si>
    <t>6.</t>
  </si>
  <si>
    <t>7.</t>
  </si>
  <si>
    <t>6. Filtrowanie listy na podstawie złożonych kryteriów</t>
  </si>
  <si>
    <t>Zakres kryteriów umożliwia filtrowanie listy za pomocą dwóch rodzajów</t>
  </si>
  <si>
    <r>
      <t xml:space="preserve">kryteriów złożonych: </t>
    </r>
    <r>
      <rPr>
        <b/>
        <i/>
        <sz val="10"/>
        <rFont val="Arial CE"/>
        <family val="2"/>
      </rPr>
      <t>wielokrotne kryteria porównawcze</t>
    </r>
    <r>
      <rPr>
        <sz val="10"/>
        <rFont val="Arial CE"/>
        <family val="0"/>
      </rPr>
      <t xml:space="preserve"> oraz </t>
    </r>
    <r>
      <rPr>
        <b/>
        <i/>
        <sz val="10"/>
        <rFont val="Arial CE"/>
        <family val="2"/>
      </rPr>
      <t>kryteria obliczane</t>
    </r>
  </si>
  <si>
    <t>Kryteria porównawcze</t>
  </si>
  <si>
    <t xml:space="preserve">umożliwiają wyswietlenie wierszy zawierających okreslone wartości </t>
  </si>
  <si>
    <t>lub wartości należące do określonego przedziału.</t>
  </si>
  <si>
    <t>Kryterium porównawczym może być ciąg znaków, służący jako wzorzec</t>
  </si>
  <si>
    <t>szukania np. "referent", lub wyrażenie, jak "&gt;720"</t>
  </si>
  <si>
    <t>Kryteria obliczane</t>
  </si>
  <si>
    <t>sprawdzają wartości ze wskazanej kolumny względem okreslonej</t>
  </si>
  <si>
    <t>wartości obliczanej z listy lub spoza listy. (zobacz przykład)</t>
  </si>
  <si>
    <t xml:space="preserve">Przy wpisywaniu kryteriów obliczanych do zakresu kryteriów obowiązują </t>
  </si>
  <si>
    <t>następujące reguły.</t>
  </si>
  <si>
    <t>formuła musi dawać w wyniku wartość logiczną PRAWDA lub FAŁSZ</t>
  </si>
  <si>
    <t xml:space="preserve">po przefiltrowaniu listy będą wyświetlane tylko te wiersze, </t>
  </si>
  <si>
    <t>dla których otrzymano wartość PRAWDA</t>
  </si>
  <si>
    <t xml:space="preserve">formuła musi odwoływać się do co najmniej jedenj kolumny listy </t>
  </si>
  <si>
    <t>należy wpisać względny adres komórki leżącej w pierwszym wierszu</t>
  </si>
  <si>
    <t xml:space="preserve">listy w kolumnie. Uzycie adresu względnego informuje, że formuła </t>
  </si>
  <si>
    <t>ma być sprawdzana dla każdej komórki w tej kolumnie.</t>
  </si>
  <si>
    <t xml:space="preserve">3. </t>
  </si>
  <si>
    <t>Jako tytuł kryterium obliczanego zawierającego formułę, należy użyć różnego</t>
  </si>
  <si>
    <t>od tytułów kolumn listy.</t>
  </si>
  <si>
    <t>&lt;=1200</t>
  </si>
  <si>
    <t xml:space="preserve">Aby znaleźć podobne ciągi tekstowe, różniące się tylko niektórymi znakami, należy </t>
  </si>
  <si>
    <t>użyć wieloznaczników. Mogą one zastępować jeden lub kilka niewiadomych znaków</t>
  </si>
  <si>
    <r>
      <t>? -</t>
    </r>
    <r>
      <rPr>
        <sz val="10"/>
        <rFont val="Arial CE"/>
        <family val="0"/>
      </rPr>
      <t xml:space="preserve"> dowolny znak znajdujący się na tej samej pozycji co znak zapytania</t>
    </r>
  </si>
  <si>
    <r>
      <t>* (gwiazdka)</t>
    </r>
    <r>
      <rPr>
        <sz val="10"/>
        <rFont val="Arial CE"/>
        <family val="0"/>
      </rPr>
      <t xml:space="preserve"> - dowolna liczba znaków na tej samej pozycji co gwiazdka</t>
    </r>
  </si>
  <si>
    <t>&gt;1000</t>
  </si>
  <si>
    <t>&lt;800</t>
  </si>
  <si>
    <t>Przykład: kryterium porównawczego:</t>
  </si>
  <si>
    <t>K*i</t>
  </si>
  <si>
    <t>&gt;4</t>
  </si>
  <si>
    <t>Przykład:</t>
  </si>
  <si>
    <t>Wyświetl osoby, których płaca zasadnicza przekracza średnią płacę wszystkich osób</t>
  </si>
  <si>
    <t>Zarobki powyżej średniej</t>
  </si>
  <si>
    <t>=F68&gt;ŚREDNIA.A($F$68:$F$76)</t>
  </si>
  <si>
    <t xml:space="preserve">        Tytuł kolumny nie występuje na liście</t>
  </si>
  <si>
    <t>opcja tylko unikatowe rekordy powoduje ukrycie powtórzonych wierszy</t>
  </si>
  <si>
    <t xml:space="preserve">Autofiltr niestandardowy </t>
  </si>
  <si>
    <r>
      <t xml:space="preserve">Aby wyświetlić wiersze które spełniają oba podane kryteria należy wybrać </t>
    </r>
    <r>
      <rPr>
        <b/>
        <sz val="10"/>
        <color indexed="10"/>
        <rFont val="Arial CE"/>
        <family val="2"/>
      </rPr>
      <t>I</t>
    </r>
  </si>
  <si>
    <r>
      <t xml:space="preserve">dla kolumny płaca zasadnicza  </t>
    </r>
    <r>
      <rPr>
        <b/>
        <sz val="10"/>
        <color indexed="10"/>
        <rFont val="Arial CE"/>
        <family val="2"/>
      </rPr>
      <t>" &gt;900 I &lt;1400 "</t>
    </r>
    <r>
      <rPr>
        <sz val="10"/>
        <rFont val="Arial CE"/>
        <family val="0"/>
      </rPr>
      <t xml:space="preserve"> </t>
    </r>
  </si>
  <si>
    <t>zostaną wyświetlone osoby o zarobkach pomiędzy 900 zł a 1400 zł</t>
  </si>
  <si>
    <t>Aby wyświetlić wiersze które spełniają dowolne z podanych kryteriów nalezy użyc "LUB"</t>
  </si>
  <si>
    <r>
      <t>dla kolumny płaca zasadnicza"</t>
    </r>
    <r>
      <rPr>
        <b/>
        <sz val="10"/>
        <color indexed="10"/>
        <rFont val="Arial CE"/>
        <family val="2"/>
      </rPr>
      <t xml:space="preserve"> &lt;900 LUB &gt;1400"</t>
    </r>
  </si>
  <si>
    <t>zostaną wyświetlone osoby o zarobkach poniżej 900 zł i powyżej 1400 zł</t>
  </si>
  <si>
    <t xml:space="preserve">W celu wyświetlenia np.  </t>
  </si>
  <si>
    <r>
      <t xml:space="preserve">Wszystkich osób z wykształceniem wyższym </t>
    </r>
    <r>
      <rPr>
        <b/>
        <sz val="14"/>
        <color indexed="10"/>
        <rFont val="Arial CE"/>
        <family val="2"/>
      </rPr>
      <t>i</t>
    </r>
    <r>
      <rPr>
        <b/>
        <sz val="14"/>
        <rFont val="Arial CE"/>
        <family val="2"/>
      </rPr>
      <t xml:space="preserve"> </t>
    </r>
  </si>
  <si>
    <t>NALEŻY OCZYWIŚCIE UŻYĆ OPCJI " LUB "</t>
  </si>
  <si>
    <t>podstawowe</t>
  </si>
  <si>
    <t xml:space="preserve">wszystkich osób z wykształceniem średnim </t>
  </si>
  <si>
    <t>Lp.</t>
  </si>
  <si>
    <t>Nazwisko pracownika</t>
  </si>
  <si>
    <t>Imię pracownika</t>
  </si>
  <si>
    <t>Wynagrodzenie zasadnicze</t>
  </si>
  <si>
    <t>Kwota premii</t>
  </si>
  <si>
    <t>Ptak</t>
  </si>
  <si>
    <t>Eugeniusz</t>
  </si>
  <si>
    <t>Mróz</t>
  </si>
  <si>
    <t>Mrowiec</t>
  </si>
  <si>
    <t>Adamowski</t>
  </si>
  <si>
    <t>Marian</t>
  </si>
  <si>
    <t>Lisowski</t>
  </si>
  <si>
    <t>Wadowski</t>
  </si>
  <si>
    <t>Andrzej</t>
  </si>
  <si>
    <t>Terlecki</t>
  </si>
  <si>
    <t>Bogumił</t>
  </si>
  <si>
    <t>wybierz współczynnik premii</t>
  </si>
  <si>
    <t>Praca z przefiltrowaną listą</t>
  </si>
  <si>
    <t>7. Praca z przefiltrowaną listą</t>
  </si>
  <si>
    <t>Dzięki filtrowaniu możliwe jest wykonywanie na podzbiorze danych z listy</t>
  </si>
  <si>
    <t>takich operacji jak edytowanie, drukowanie, sortowanie oraz tworzenie wykresu</t>
  </si>
  <si>
    <t xml:space="preserve">Tryb filtru umożliwia więc wybiórcze wyłączenie spod zakresu wykonywanych operacji </t>
  </si>
  <si>
    <t xml:space="preserve">tych wierszy, z którymi nie chcemy pracować. Tryb filtru można stwoerdzić po tym, </t>
  </si>
  <si>
    <t>że nagłówki wierszy listy są koloru niebieskiego, a na pasku stanu jest widoczny napis Filtr</t>
  </si>
  <si>
    <t>Używanie przycisku AUTOSUMA z przefiltrowaną listą</t>
  </si>
  <si>
    <t>Jeśli przycisk "Autosuma" zostanie wykorzystany do podsumowania danych na przefiltrowanej</t>
  </si>
  <si>
    <t xml:space="preserve">liście to zostanie wyświetlona suma całkowita widocznych danych. </t>
  </si>
  <si>
    <t xml:space="preserve">Jeżeli zmienione zostaną kryteria lub zostanie użyte polecenie Pokaż wszystko </t>
  </si>
  <si>
    <t>suma całkowita zostanie odpowiednio zaktualizowana.</t>
  </si>
  <si>
    <t>Tworzenie wykresu na podstawie przefiltrowanej listy</t>
  </si>
  <si>
    <t>Podczas tworzenie wykresu na podstawie przefiltrowanej listy, na wykresie są uwzględniane</t>
  </si>
  <si>
    <t xml:space="preserve">tylko wyświetlane dane. </t>
  </si>
  <si>
    <t xml:space="preserve">Połączenie pomiędzy wykresem a danymi źródłowymi na liście jest utrzymywane, </t>
  </si>
  <si>
    <t>także po zmianie kryteriów filtru lub po wybraniu polecenia pokaż wszystko wykres zostaje</t>
  </si>
  <si>
    <t>odpowiednio zaktualizowany.</t>
  </si>
  <si>
    <t>Zabezpieczanie wykresu przed aktualizacją przy zmianie kryteriów filtru</t>
  </si>
  <si>
    <t xml:space="preserve">Jeżeli wykres utworzony na podstawie przefiltrowanej listy nie ma ulec zmianie po wyświetleniu </t>
  </si>
  <si>
    <t xml:space="preserve">wszystkich wierszy lub zastosowaniu innego filtru, przed utowrzeniem wykresu należy </t>
  </si>
  <si>
    <t>zaznaczyć tylko widoczne komórki, służy do tego przycisk "Zaznacz widoczne komórki"</t>
  </si>
  <si>
    <t>Aby dodać w/w przycisk do paska narzędzi należy wybrać odpowiednio Narzędzia - Dostosuj</t>
  </si>
  <si>
    <t xml:space="preserve">i z kategorii Edycja dodać go do naszego paska narzędzi. </t>
  </si>
  <si>
    <t xml:space="preserve">Sortowanie przefiltrowanej listy </t>
  </si>
  <si>
    <t xml:space="preserve">Sortowanie przefiltrowanej listy jest pomocne, w przypadku gdy chcemy uporządkować </t>
  </si>
  <si>
    <t>wyświetlane wiersze lub gdy chcemy wykorzystać automatyczne sumy pośrednie.</t>
  </si>
  <si>
    <t>Podczas sortowania przefiltrowanej listy rozmieszczane są tylko wyświetlane wiersze.</t>
  </si>
  <si>
    <t>Wiersze ukryte nie są przenoszone z ich pierwotnych pozycji.</t>
  </si>
  <si>
    <t xml:space="preserve">wszystkie pola z wyjątkiem pól </t>
  </si>
  <si>
    <t>zabezpieczonych oraz wyliczanych.</t>
  </si>
  <si>
    <t>Przykład wykorzystania funkcji do zmiany wartości na liście</t>
  </si>
  <si>
    <r>
      <t>Aby określić własne kryteria filtrowania dla danej kolumny należy na rozwijanej liście wybrać</t>
    </r>
    <r>
      <rPr>
        <b/>
        <sz val="10"/>
        <color indexed="56"/>
        <rFont val="Arial CE"/>
        <family val="2"/>
      </rPr>
      <t xml:space="preserve"> INNE</t>
    </r>
  </si>
  <si>
    <t>1. Posortuj dane według nazwy producenta</t>
  </si>
  <si>
    <t>Ćwiczenie 10</t>
  </si>
  <si>
    <t xml:space="preserve">LISTA PŁAC za miesiąc: styczeń </t>
  </si>
  <si>
    <t>Nazwisko i imię</t>
  </si>
  <si>
    <t>Płaca zasadnicza netto</t>
  </si>
  <si>
    <t xml:space="preserve">Premia </t>
  </si>
  <si>
    <t>Staż pracy</t>
  </si>
  <si>
    <t>Dodatek stażowy</t>
  </si>
  <si>
    <t>Wynagrodzenie netto</t>
  </si>
  <si>
    <t>Liczba dzieci</t>
  </si>
  <si>
    <t>Zasiłek rodzinny</t>
  </si>
  <si>
    <t>Do wypłaty</t>
  </si>
  <si>
    <t>Dudek Mieczysław</t>
  </si>
  <si>
    <t>Radoń Janina</t>
  </si>
  <si>
    <t>Puła Hubert</t>
  </si>
  <si>
    <t>Hyjek Lucyna</t>
  </si>
  <si>
    <t>Grądziel Sabina</t>
  </si>
  <si>
    <t>Zawada Lucjan</t>
  </si>
  <si>
    <t>Niemirski Norbert</t>
  </si>
  <si>
    <t>Lulek Zenobiusz</t>
  </si>
  <si>
    <t>Kulesza Celina</t>
  </si>
  <si>
    <t>Fuks Robert</t>
  </si>
  <si>
    <t>Masłowska Zofia</t>
  </si>
  <si>
    <t>Surowiec Marianna</t>
  </si>
  <si>
    <t>Myjak Felicja</t>
  </si>
  <si>
    <t>Ananas Jakub</t>
  </si>
  <si>
    <t>Turek Ryszard</t>
  </si>
  <si>
    <t>Pociecha Grażyna</t>
  </si>
  <si>
    <t>Piechota Zygmunt</t>
  </si>
  <si>
    <t>Kwiatkowski Stanisław</t>
  </si>
  <si>
    <t>Fafara Halina</t>
  </si>
  <si>
    <t>Kierpiec Jacek</t>
  </si>
  <si>
    <t>Uchacz Bogdan</t>
  </si>
  <si>
    <t>Nalepa Marek</t>
  </si>
  <si>
    <t>Stępień Łucja</t>
  </si>
  <si>
    <t>Golemo Wanda</t>
  </si>
  <si>
    <t>Janeczek Justyna</t>
  </si>
  <si>
    <t>Mucha Jacek</t>
  </si>
  <si>
    <t>Pulnik Marek</t>
  </si>
  <si>
    <t>Zwistowski Henryk</t>
  </si>
  <si>
    <t>Babula Piotr</t>
  </si>
  <si>
    <t>Smaczny Leokadia</t>
  </si>
  <si>
    <t>pokaż listę pracowników o stażu mniejszym niż 15 lat otrzymujących wypłatę (kolumna do wypłaty) zawartą pomiędzy 1000 zł, a 1500 zł. Uporządkuj tę listę tak, by możliwe było szybkie porównanie wysokości wypłaty pracowników o tym samym stażu pracy.</t>
  </si>
  <si>
    <t xml:space="preserve">przygotuj listę pracowników, których wynagrodzenie netto w przeliczeniu  na jedno jego dziecko nie przekracza 400 zł (nazwiska uporządkuj alfabetycznie). </t>
  </si>
  <si>
    <t>Ćwiczenie 11</t>
  </si>
  <si>
    <t>1.Posortuj dane według nazwy producenta, następnie według nazwy artykułu i rozmiaru</t>
  </si>
  <si>
    <t>Pokaż wszystkie garnitury wełniane</t>
  </si>
  <si>
    <t>użyj Autofiltrowania</t>
  </si>
  <si>
    <t>Pokaż spodnie, których cena jest niższa od 200 zł</t>
  </si>
  <si>
    <t>wyświetl wszystkie marynarki tańsze od 320 zł oraz droższe od 400 zł</t>
  </si>
  <si>
    <t>wyświetl wszystkie garnitury i marynarki</t>
  </si>
  <si>
    <t>wyświetl wszystkie garnitury w przedziale cenowym od 700 do 950 zł</t>
  </si>
  <si>
    <t>pokaż te garnitury, których w danym rodzaju jest więcej niż 7 sztuk,</t>
  </si>
  <si>
    <t>pokaż garsonki w kolorze różowym i błękitnym</t>
  </si>
  <si>
    <t>pokaż spodnie z bawełny oraz spódnice o rozmiarze 36</t>
  </si>
  <si>
    <t>Pokaż wszystkie artykuły damskie oraz spodnie męskie z tropiku</t>
  </si>
  <si>
    <t>Wyświetl produkty spełniające poniższe kryteria</t>
  </si>
  <si>
    <t>Wyświetl wszystkich elektryków z miasta Bytom zarabiających ponad 2100 zł</t>
  </si>
  <si>
    <t xml:space="preserve">Wyświetl mechaników zarabiających ponad 2000 zł </t>
  </si>
  <si>
    <t>oraz wszystkich elektryków i wszystkich technologów</t>
  </si>
  <si>
    <t>Ćwiczenie 13</t>
  </si>
  <si>
    <t>Ćwiczenie 14</t>
  </si>
  <si>
    <t>Ćwiczenie 12</t>
  </si>
  <si>
    <t>Ćwiczenie 15</t>
  </si>
  <si>
    <t>Ćwiczenie 16</t>
  </si>
  <si>
    <t>Ćwiczenie 17</t>
  </si>
  <si>
    <t>Ćwiczenie 18</t>
  </si>
  <si>
    <t>Ćwiczenie 19</t>
  </si>
  <si>
    <t>Ćwiczenie 20</t>
  </si>
  <si>
    <t>Ćwiczenie 21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</si>
</sst>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0.0%"/>
    <numFmt numFmtId="174" formatCode="&quot;$&quot;#,##0.00"/>
    <numFmt numFmtId="175" formatCode="mmmm\ d\,\ yyyy"/>
    <numFmt numFmtId="176" formatCode="#,##0\ &quot;zł&quot;"/>
    <numFmt numFmtId="177" formatCode="#,##0.00_ ;\-#,##0.00\ 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yyyy\-mm\-dd"/>
    <numFmt numFmtId="182" formatCode="#,##0;[Red]\-#,##0"/>
    <numFmt numFmtId="183" formatCode="#,##0.00\ &quot;zł&quot;"/>
    <numFmt numFmtId="184" formatCode="0.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d\ mmm\ yyyy"/>
    <numFmt numFmtId="195" formatCode="d\ mmmm\ yyyy"/>
    <numFmt numFmtId="196" formatCode="dd/mm/yy"/>
    <numFmt numFmtId="197" formatCode="0_ ;\-0\ "/>
    <numFmt numFmtId="198" formatCode="h:mm"/>
    <numFmt numFmtId="199" formatCode="d/mm"/>
    <numFmt numFmtId="200" formatCode="_-* #,##0.0\ _z_ł_-;\-* #,##0.0\ _z_ł_-;_-* &quot;-&quot;??\ _z_ł_-;_-@_-"/>
    <numFmt numFmtId="201" formatCode="_-* #,##0\ _z_ł_-;\-* #,##0\ _z_ł_-;_-* &quot;-&quot;??\ _z_ł_-;_-@_-"/>
    <numFmt numFmtId="202" formatCode="_-* #,##0.000\ _z_ł_-;\-* #,##0.000\ _z_ł_-;_-* &quot;-&quot;??\ _z_ł_-;_-@_-"/>
    <numFmt numFmtId="203" formatCode="_-* #,##0.0000\ _z_ł_-;\-* #,##0.0000\ _z_ł_-;_-* &quot;-&quot;??\ _z_ł_-;_-@_-"/>
    <numFmt numFmtId="204" formatCode="_-* #,##0.00000\ _z_ł_-;\-* #,##0.00000\ _z_ł_-;_-* &quot;-&quot;??\ _z_ł_-;_-@_-"/>
    <numFmt numFmtId="205" formatCode="_-* #,##0.00000\ _z_ł_-;\-* #,##0.00000\ _z_ł_-;_-* &quot;-&quot;?????\ _z_ł_-;_-@_-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lbertus Medium"/>
      <family val="0"/>
    </font>
    <font>
      <sz val="10"/>
      <name val="Arial"/>
      <family val="2"/>
    </font>
    <font>
      <sz val="12"/>
      <name val="Times New Roman CE"/>
      <family val="0"/>
    </font>
    <font>
      <b/>
      <sz val="12"/>
      <color indexed="18"/>
      <name val="Times New Roman CE"/>
      <family val="1"/>
    </font>
    <font>
      <b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22"/>
      <name val="Times New Roman CE"/>
      <family val="1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b/>
      <sz val="12"/>
      <color indexed="10"/>
      <name val="Verdana"/>
      <family val="2"/>
    </font>
    <font>
      <sz val="9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12"/>
      <name val="Times New Roman CE"/>
      <family val="1"/>
    </font>
    <font>
      <b/>
      <u val="single"/>
      <sz val="12"/>
      <color indexed="18"/>
      <name val="Arial CE"/>
      <family val="2"/>
    </font>
    <font>
      <i/>
      <sz val="10"/>
      <name val="Arial CE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8"/>
      <name val="Tahoma"/>
      <family val="2"/>
    </font>
    <font>
      <b/>
      <sz val="8"/>
      <color indexed="10"/>
      <name val="Tahoma"/>
      <family val="2"/>
    </font>
    <font>
      <b/>
      <sz val="12"/>
      <name val="Arial CE"/>
      <family val="2"/>
    </font>
    <font>
      <b/>
      <u val="single"/>
      <sz val="10"/>
      <color indexed="10"/>
      <name val="Arial CE"/>
      <family val="2"/>
    </font>
    <font>
      <b/>
      <u val="single"/>
      <sz val="9"/>
      <color indexed="10"/>
      <name val="Arial CE"/>
      <family val="2"/>
    </font>
    <font>
      <b/>
      <u val="single"/>
      <sz val="10"/>
      <color indexed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i/>
      <sz val="10"/>
      <color indexed="18"/>
      <name val="Arial CE"/>
      <family val="2"/>
    </font>
    <font>
      <i/>
      <sz val="9"/>
      <name val="Arial CE"/>
      <family val="2"/>
    </font>
    <font>
      <b/>
      <i/>
      <sz val="10"/>
      <color indexed="62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7"/>
      <name val="Arial CE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b/>
      <sz val="10"/>
      <color indexed="56"/>
      <name val="Arial CE"/>
      <family val="2"/>
    </font>
    <font>
      <b/>
      <i/>
      <sz val="10"/>
      <color indexed="56"/>
      <name val="Arial CE"/>
      <family val="2"/>
    </font>
    <font>
      <b/>
      <u val="single"/>
      <sz val="10"/>
      <color indexed="56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Times New Roman CE"/>
      <family val="1"/>
    </font>
    <font>
      <sz val="11"/>
      <name val="Times New Roman CE"/>
      <family val="1"/>
    </font>
    <font>
      <b/>
      <u val="single"/>
      <sz val="10"/>
      <color indexed="18"/>
      <name val="Arial CE"/>
      <family val="2"/>
    </font>
    <font>
      <b/>
      <sz val="10"/>
      <color indexed="8"/>
      <name val="Arial CE"/>
      <family val="2"/>
    </font>
    <font>
      <b/>
      <sz val="8"/>
      <color indexed="62"/>
      <name val="Arial CE"/>
      <family val="2"/>
    </font>
    <font>
      <b/>
      <sz val="8"/>
      <name val="Arial CE"/>
      <family val="2"/>
    </font>
    <font>
      <b/>
      <sz val="8"/>
      <color indexed="12"/>
      <name val="Arial CE"/>
      <family val="2"/>
    </font>
    <font>
      <b/>
      <sz val="6"/>
      <color indexed="12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0"/>
      <name val="Times New Roman"/>
      <family val="1"/>
    </font>
    <font>
      <b/>
      <u val="single"/>
      <sz val="8"/>
      <color indexed="12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4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16"/>
      </left>
      <right style="thin">
        <color indexed="57"/>
      </right>
      <top style="double">
        <color indexed="16"/>
      </top>
      <bottom style="thin">
        <color indexed="57"/>
      </bottom>
    </border>
    <border>
      <left style="thin">
        <color indexed="57"/>
      </left>
      <right style="thin">
        <color indexed="57"/>
      </right>
      <top style="double">
        <color indexed="16"/>
      </top>
      <bottom style="thin">
        <color indexed="57"/>
      </bottom>
    </border>
    <border>
      <left style="thin">
        <color indexed="57"/>
      </left>
      <right style="double">
        <color indexed="16"/>
      </right>
      <top style="double">
        <color indexed="16"/>
      </top>
      <bottom style="thin">
        <color indexed="57"/>
      </bottom>
    </border>
    <border>
      <left style="double">
        <color indexed="16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double">
        <color indexed="16"/>
      </right>
      <top style="thin">
        <color indexed="57"/>
      </top>
      <bottom style="thin">
        <color indexed="57"/>
      </bottom>
    </border>
    <border>
      <left style="double">
        <color indexed="16"/>
      </left>
      <right style="thin">
        <color indexed="57"/>
      </right>
      <top style="thin">
        <color indexed="57"/>
      </top>
      <bottom style="double">
        <color indexed="16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16"/>
      </bottom>
    </border>
    <border>
      <left style="double">
        <color indexed="18"/>
      </left>
      <right style="thin">
        <color indexed="10"/>
      </right>
      <top style="double">
        <color indexed="18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8"/>
      </top>
      <bottom style="thin">
        <color indexed="10"/>
      </bottom>
    </border>
    <border>
      <left style="thin">
        <color indexed="10"/>
      </left>
      <right style="double">
        <color indexed="18"/>
      </right>
      <top style="double">
        <color indexed="18"/>
      </top>
      <bottom style="thin">
        <color indexed="10"/>
      </bottom>
    </border>
    <border>
      <left style="double">
        <color indexed="1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8"/>
      </right>
      <top style="thin">
        <color indexed="10"/>
      </top>
      <bottom style="thin">
        <color indexed="10"/>
      </bottom>
    </border>
    <border>
      <left style="double">
        <color indexed="18"/>
      </left>
      <right style="thin">
        <color indexed="10"/>
      </right>
      <top style="thin">
        <color indexed="10"/>
      </top>
      <bottom style="double">
        <color indexed="18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8"/>
      </bottom>
    </border>
    <border>
      <left style="thin">
        <color indexed="10"/>
      </left>
      <right style="double">
        <color indexed="18"/>
      </right>
      <top style="thin">
        <color indexed="10"/>
      </top>
      <bottom style="double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double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3" fillId="0" borderId="0" applyFill="0" applyBorder="0" applyAlignment="0">
      <protection/>
    </xf>
    <xf numFmtId="173" fontId="4" fillId="0" borderId="0" applyFill="0" applyBorder="0" applyAlignment="0">
      <protection/>
    </xf>
    <xf numFmtId="174" fontId="4" fillId="0" borderId="0" applyFill="0" applyBorder="0" applyAlignment="0">
      <protection/>
    </xf>
    <xf numFmtId="8" fontId="5" fillId="0" borderId="0" applyFont="0" applyFill="0" applyBorder="0" applyAlignment="0" applyProtection="0"/>
    <xf numFmtId="14" fontId="6" fillId="0" borderId="0" applyFill="0" applyAlignment="0">
      <protection locked="0"/>
    </xf>
    <xf numFmtId="15" fontId="7" fillId="2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3" fillId="0" borderId="0" applyFill="0" applyBorder="0" applyAlignment="0">
      <protection/>
    </xf>
    <xf numFmtId="38" fontId="8" fillId="2" borderId="0" applyNumberFormat="0" applyBorder="0" applyAlignment="0" applyProtection="0"/>
    <xf numFmtId="0" fontId="9" fillId="0" borderId="2" applyNumberFormat="0" applyAlignment="0" applyProtection="0"/>
    <xf numFmtId="0" fontId="9" fillId="0" borderId="3">
      <alignment horizontal="left" vertical="center"/>
      <protection/>
    </xf>
    <xf numFmtId="0" fontId="1" fillId="0" borderId="0" applyNumberFormat="0" applyFill="0" applyBorder="0" applyAlignment="0" applyProtection="0"/>
    <xf numFmtId="10" fontId="8" fillId="3" borderId="4" applyNumberFormat="0" applyBorder="0" applyAlignment="0" applyProtection="0"/>
    <xf numFmtId="175" fontId="3" fillId="0" borderId="0" applyFill="0" applyBorder="0" applyAlignment="0">
      <protection/>
    </xf>
    <xf numFmtId="175" fontId="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10" fontId="4" fillId="0" borderId="0" applyFont="0" applyFill="0" applyBorder="0" applyAlignment="0" applyProtection="0"/>
    <xf numFmtId="175" fontId="3" fillId="0" borderId="0" applyFill="0" applyBorder="0" applyAlignment="0">
      <protection/>
    </xf>
    <xf numFmtId="9" fontId="0" fillId="0" borderId="0" applyFont="0" applyFill="0" applyBorder="0" applyAlignment="0" applyProtection="0"/>
    <xf numFmtId="0" fontId="10" fillId="4" borderId="5" applyNumberFormat="0" applyProtection="0">
      <alignment horizontal="center" vertical="center" wrapText="1"/>
    </xf>
    <xf numFmtId="49" fontId="11" fillId="0" borderId="0" applyFill="0" applyBorder="0" applyAlignment="0">
      <protection/>
    </xf>
    <xf numFmtId="175" fontId="3" fillId="0" borderId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6" fillId="0" borderId="6" applyFill="0" applyBorder="0" applyAlignment="0">
      <protection locked="0"/>
    </xf>
    <xf numFmtId="49" fontId="6" fillId="0" borderId="6" applyFill="0" applyBorder="0" applyAlignment="0">
      <protection locked="0"/>
    </xf>
  </cellStyleXfs>
  <cellXfs count="226">
    <xf numFmtId="0" fontId="0" fillId="0" borderId="0" xfId="0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13" fillId="6" borderId="0" xfId="0" applyFont="1" applyFill="1" applyAlignment="1">
      <alignment/>
    </xf>
    <xf numFmtId="0" fontId="14" fillId="6" borderId="0" xfId="0" applyFont="1" applyFill="1" applyAlignment="1">
      <alignment/>
    </xf>
    <xf numFmtId="0" fontId="15" fillId="6" borderId="0" xfId="27" applyFont="1" applyFill="1" applyAlignment="1">
      <alignment horizontal="center"/>
    </xf>
    <xf numFmtId="0" fontId="15" fillId="6" borderId="0" xfId="27" applyFont="1" applyFill="1" applyAlignment="1">
      <alignment/>
    </xf>
    <xf numFmtId="0" fontId="14" fillId="6" borderId="0" xfId="0" applyFont="1" applyFill="1" applyAlignment="1">
      <alignment horizontal="center"/>
    </xf>
    <xf numFmtId="0" fontId="14" fillId="5" borderId="0" xfId="0" applyFont="1" applyFill="1" applyAlignment="1">
      <alignment/>
    </xf>
    <xf numFmtId="0" fontId="0" fillId="6" borderId="0" xfId="0" applyFill="1" applyAlignment="1">
      <alignment horizontal="center"/>
    </xf>
    <xf numFmtId="0" fontId="1" fillId="6" borderId="0" xfId="27" applyFill="1" applyAlignment="1">
      <alignment/>
    </xf>
    <xf numFmtId="0" fontId="1" fillId="6" borderId="0" xfId="27" applyFill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2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0" fillId="0" borderId="7" xfId="0" applyFont="1" applyBorder="1" applyAlignment="1" quotePrefix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4" fontId="0" fillId="0" borderId="11" xfId="39" applyBorder="1" applyAlignment="1">
      <alignment/>
    </xf>
    <xf numFmtId="4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4" fontId="0" fillId="0" borderId="14" xfId="39" applyBorder="1" applyAlignment="1">
      <alignment/>
    </xf>
    <xf numFmtId="49" fontId="0" fillId="0" borderId="0" xfId="0" applyNumberFormat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7" fillId="6" borderId="0" xfId="27" applyFont="1" applyFill="1" applyAlignment="1">
      <alignment/>
    </xf>
    <xf numFmtId="0" fontId="28" fillId="0" borderId="0" xfId="27" applyFont="1" applyAlignment="1">
      <alignment horizontal="center"/>
    </xf>
    <xf numFmtId="0" fontId="29" fillId="3" borderId="15" xfId="0" applyFont="1" applyFill="1" applyBorder="1" applyAlignment="1">
      <alignment/>
    </xf>
    <xf numFmtId="0" fontId="29" fillId="3" borderId="16" xfId="0" applyFont="1" applyFill="1" applyBorder="1" applyAlignment="1">
      <alignment/>
    </xf>
    <xf numFmtId="0" fontId="29" fillId="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6" borderId="0" xfId="27" applyFill="1" applyAlignment="1">
      <alignment horizontal="right"/>
    </xf>
    <xf numFmtId="44" fontId="0" fillId="0" borderId="0" xfId="0" applyNumberFormat="1" applyFill="1" applyBorder="1" applyAlignment="1">
      <alignment/>
    </xf>
    <xf numFmtId="49" fontId="19" fillId="0" borderId="0" xfId="0" applyNumberFormat="1" applyFont="1" applyAlignment="1">
      <alignment horizontal="left"/>
    </xf>
    <xf numFmtId="0" fontId="17" fillId="6" borderId="0" xfId="0" applyFont="1" applyFill="1" applyAlignment="1">
      <alignment horizontal="center"/>
    </xf>
    <xf numFmtId="0" fontId="1" fillId="6" borderId="0" xfId="27" applyFill="1" applyAlignment="1">
      <alignment horizontal="left"/>
    </xf>
    <xf numFmtId="0" fontId="12" fillId="0" borderId="0" xfId="0" applyFont="1" applyAlignment="1">
      <alignment/>
    </xf>
    <xf numFmtId="14" fontId="0" fillId="0" borderId="4" xfId="0" applyNumberFormat="1" applyBorder="1" applyAlignment="1">
      <alignment/>
    </xf>
    <xf numFmtId="0" fontId="30" fillId="0" borderId="4" xfId="0" applyFont="1" applyBorder="1" applyAlignment="1">
      <alignment/>
    </xf>
    <xf numFmtId="183" fontId="0" fillId="0" borderId="4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32" fillId="0" borderId="0" xfId="0" applyFont="1" applyAlignment="1">
      <alignment/>
    </xf>
    <xf numFmtId="0" fontId="0" fillId="0" borderId="24" xfId="0" applyBorder="1" applyAlignment="1">
      <alignment/>
    </xf>
    <xf numFmtId="14" fontId="0" fillId="0" borderId="24" xfId="0" applyNumberFormat="1" applyBorder="1" applyAlignment="1">
      <alignment/>
    </xf>
    <xf numFmtId="0" fontId="30" fillId="0" borderId="24" xfId="0" applyFont="1" applyBorder="1" applyAlignment="1">
      <alignment/>
    </xf>
    <xf numFmtId="183" fontId="0" fillId="0" borderId="24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4" fontId="0" fillId="0" borderId="25" xfId="0" applyNumberFormat="1" applyBorder="1" applyAlignment="1">
      <alignment/>
    </xf>
    <xf numFmtId="0" fontId="30" fillId="0" borderId="25" xfId="0" applyFont="1" applyBorder="1" applyAlignment="1">
      <alignment/>
    </xf>
    <xf numFmtId="183" fontId="0" fillId="0" borderId="25" xfId="0" applyNumberFormat="1" applyBorder="1" applyAlignment="1">
      <alignment/>
    </xf>
    <xf numFmtId="176" fontId="0" fillId="0" borderId="25" xfId="0" applyNumberFormat="1" applyBorder="1" applyAlignment="1">
      <alignment/>
    </xf>
    <xf numFmtId="0" fontId="0" fillId="7" borderId="26" xfId="0" applyFill="1" applyBorder="1" applyAlignment="1">
      <alignment/>
    </xf>
    <xf numFmtId="14" fontId="0" fillId="7" borderId="27" xfId="0" applyNumberFormat="1" applyFill="1" applyBorder="1" applyAlignment="1">
      <alignment/>
    </xf>
    <xf numFmtId="0" fontId="0" fillId="7" borderId="27" xfId="0" applyFill="1" applyBorder="1" applyAlignment="1">
      <alignment/>
    </xf>
    <xf numFmtId="0" fontId="30" fillId="7" borderId="27" xfId="0" applyFont="1" applyFill="1" applyBorder="1" applyAlignment="1">
      <alignment/>
    </xf>
    <xf numFmtId="183" fontId="0" fillId="7" borderId="27" xfId="0" applyNumberFormat="1" applyFill="1" applyBorder="1" applyAlignment="1">
      <alignment/>
    </xf>
    <xf numFmtId="176" fontId="0" fillId="7" borderId="27" xfId="0" applyNumberFormat="1" applyFill="1" applyBorder="1" applyAlignment="1">
      <alignment/>
    </xf>
    <xf numFmtId="176" fontId="0" fillId="7" borderId="28" xfId="0" applyNumberFormat="1" applyFill="1" applyBorder="1" applyAlignment="1">
      <alignment/>
    </xf>
    <xf numFmtId="0" fontId="20" fillId="8" borderId="4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right"/>
    </xf>
    <xf numFmtId="0" fontId="1" fillId="6" borderId="0" xfId="27" applyFont="1" applyFill="1" applyAlignment="1">
      <alignment horizontal="right"/>
    </xf>
    <xf numFmtId="0" fontId="0" fillId="0" borderId="0" xfId="0" applyFont="1" applyAlignment="1">
      <alignment/>
    </xf>
    <xf numFmtId="0" fontId="20" fillId="9" borderId="29" xfId="0" applyFont="1" applyFill="1" applyBorder="1" applyAlignment="1">
      <alignment horizontal="center" vertical="center" wrapText="1"/>
    </xf>
    <xf numFmtId="0" fontId="20" fillId="9" borderId="30" xfId="0" applyFont="1" applyFill="1" applyBorder="1" applyAlignment="1">
      <alignment horizontal="center" vertical="center" wrapText="1"/>
    </xf>
    <xf numFmtId="0" fontId="20" fillId="9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4" fontId="0" fillId="0" borderId="33" xfId="39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4" fontId="0" fillId="0" borderId="35" xfId="39" applyBorder="1" applyAlignment="1">
      <alignment/>
    </xf>
    <xf numFmtId="0" fontId="0" fillId="8" borderId="36" xfId="0" applyFill="1" applyBorder="1" applyAlignment="1">
      <alignment/>
    </xf>
    <xf numFmtId="0" fontId="0" fillId="8" borderId="37" xfId="0" applyFill="1" applyBorder="1" applyAlignment="1">
      <alignment/>
    </xf>
    <xf numFmtId="0" fontId="0" fillId="8" borderId="38" xfId="0" applyFill="1" applyBorder="1" applyAlignment="1">
      <alignment/>
    </xf>
    <xf numFmtId="0" fontId="20" fillId="8" borderId="39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40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41" xfId="0" applyFill="1" applyBorder="1" applyAlignment="1">
      <alignment/>
    </xf>
    <xf numFmtId="0" fontId="0" fillId="8" borderId="42" xfId="0" applyFill="1" applyBorder="1" applyAlignment="1">
      <alignment/>
    </xf>
    <xf numFmtId="0" fontId="0" fillId="8" borderId="43" xfId="0" applyFill="1" applyBorder="1" applyAlignment="1">
      <alignment/>
    </xf>
    <xf numFmtId="0" fontId="36" fillId="0" borderId="0" xfId="0" applyFont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49" fontId="33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0" fontId="14" fillId="6" borderId="0" xfId="0" applyFont="1" applyFill="1" applyAlignment="1">
      <alignment horizontal="right"/>
    </xf>
    <xf numFmtId="0" fontId="0" fillId="2" borderId="4" xfId="0" applyFill="1" applyBorder="1" applyAlignment="1">
      <alignment/>
    </xf>
    <xf numFmtId="0" fontId="35" fillId="0" borderId="0" xfId="0" applyFont="1" applyAlignment="1">
      <alignment/>
    </xf>
    <xf numFmtId="0" fontId="20" fillId="2" borderId="3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33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3" fillId="10" borderId="4" xfId="0" applyFont="1" applyFill="1" applyBorder="1" applyAlignment="1" quotePrefix="1">
      <alignment horizontal="center" vertical="center" wrapText="1"/>
    </xf>
    <xf numFmtId="0" fontId="43" fillId="10" borderId="4" xfId="0" applyFont="1" applyFill="1" applyBorder="1" applyAlignment="1">
      <alignment horizontal="center" vertical="center" wrapText="1"/>
    </xf>
    <xf numFmtId="0" fontId="44" fillId="0" borderId="4" xfId="0" applyFont="1" applyBorder="1" applyAlignment="1">
      <alignment/>
    </xf>
    <xf numFmtId="44" fontId="44" fillId="0" borderId="4" xfId="39" applyFont="1" applyBorder="1" applyAlignment="1">
      <alignment/>
    </xf>
    <xf numFmtId="9" fontId="0" fillId="0" borderId="0" xfId="0" applyNumberFormat="1" applyAlignment="1">
      <alignment/>
    </xf>
    <xf numFmtId="0" fontId="45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30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28" fillId="0" borderId="0" xfId="27" applyFont="1" applyAlignment="1">
      <alignment horizontal="center" vertical="top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7" borderId="4" xfId="0" applyFill="1" applyBorder="1" applyAlignment="1">
      <alignment/>
    </xf>
    <xf numFmtId="14" fontId="0" fillId="7" borderId="4" xfId="0" applyNumberFormat="1" applyFill="1" applyBorder="1" applyAlignment="1">
      <alignment/>
    </xf>
    <xf numFmtId="0" fontId="30" fillId="7" borderId="4" xfId="0" applyFont="1" applyFill="1" applyBorder="1" applyAlignment="1">
      <alignment/>
    </xf>
    <xf numFmtId="183" fontId="0" fillId="7" borderId="4" xfId="0" applyNumberFormat="1" applyFill="1" applyBorder="1" applyAlignment="1">
      <alignment/>
    </xf>
    <xf numFmtId="176" fontId="0" fillId="7" borderId="4" xfId="0" applyNumberFormat="1" applyFill="1" applyBorder="1" applyAlignment="1">
      <alignment/>
    </xf>
    <xf numFmtId="0" fontId="46" fillId="0" borderId="0" xfId="0" applyFont="1" applyAlignment="1">
      <alignment/>
    </xf>
    <xf numFmtId="0" fontId="0" fillId="0" borderId="46" xfId="0" applyNumberFormat="1" applyBorder="1" applyAlignment="1">
      <alignment/>
    </xf>
    <xf numFmtId="49" fontId="19" fillId="0" borderId="47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/>
    </xf>
    <xf numFmtId="49" fontId="19" fillId="0" borderId="49" xfId="0" applyNumberFormat="1" applyFont="1" applyBorder="1" applyAlignment="1">
      <alignment/>
    </xf>
    <xf numFmtId="0" fontId="0" fillId="0" borderId="50" xfId="0" applyBorder="1" applyAlignment="1">
      <alignment/>
    </xf>
    <xf numFmtId="49" fontId="19" fillId="0" borderId="5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30" fillId="0" borderId="0" xfId="0" applyFont="1" applyAlignment="1">
      <alignment/>
    </xf>
    <xf numFmtId="0" fontId="47" fillId="0" borderId="0" xfId="0" applyFont="1" applyAlignment="1">
      <alignment/>
    </xf>
    <xf numFmtId="0" fontId="30" fillId="11" borderId="2" xfId="0" applyFont="1" applyFill="1" applyBorder="1" applyAlignment="1" applyProtection="1">
      <alignment/>
      <protection locked="0"/>
    </xf>
    <xf numFmtId="0" fontId="30" fillId="0" borderId="2" xfId="0" applyFont="1" applyBorder="1" applyAlignment="1">
      <alignment/>
    </xf>
    <xf numFmtId="0" fontId="30" fillId="0" borderId="52" xfId="0" applyFont="1" applyBorder="1" applyAlignment="1">
      <alignment/>
    </xf>
    <xf numFmtId="0" fontId="49" fillId="11" borderId="53" xfId="0" applyFont="1" applyFill="1" applyBorder="1" applyAlignment="1">
      <alignment horizontal="center" vertical="center" wrapText="1"/>
    </xf>
    <xf numFmtId="0" fontId="49" fillId="11" borderId="54" xfId="0" applyFont="1" applyFill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0" fillId="11" borderId="54" xfId="0" applyFont="1" applyFill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30" fillId="11" borderId="56" xfId="0" applyFont="1" applyFill="1" applyBorder="1" applyAlignment="1">
      <alignment/>
    </xf>
    <xf numFmtId="0" fontId="30" fillId="11" borderId="57" xfId="0" applyFont="1" applyFill="1" applyBorder="1" applyAlignment="1">
      <alignment/>
    </xf>
    <xf numFmtId="204" fontId="30" fillId="11" borderId="57" xfId="21" applyNumberFormat="1" applyFont="1" applyFill="1" applyBorder="1" applyAlignment="1">
      <alignment/>
    </xf>
    <xf numFmtId="43" fontId="51" fillId="0" borderId="57" xfId="21" applyFont="1" applyBorder="1" applyAlignment="1">
      <alignment vertical="center"/>
    </xf>
    <xf numFmtId="0" fontId="51" fillId="11" borderId="57" xfId="0" applyFont="1" applyFill="1" applyBorder="1" applyAlignment="1">
      <alignment vertical="center"/>
    </xf>
    <xf numFmtId="43" fontId="51" fillId="0" borderId="57" xfId="0" applyNumberFormat="1" applyFont="1" applyBorder="1" applyAlignment="1">
      <alignment vertical="center"/>
    </xf>
    <xf numFmtId="0" fontId="51" fillId="11" borderId="57" xfId="0" applyFont="1" applyFill="1" applyBorder="1" applyAlignment="1">
      <alignment/>
    </xf>
    <xf numFmtId="43" fontId="51" fillId="0" borderId="57" xfId="21" applyFont="1" applyBorder="1" applyAlignment="1">
      <alignment/>
    </xf>
    <xf numFmtId="43" fontId="51" fillId="0" borderId="58" xfId="21" applyFont="1" applyBorder="1" applyAlignment="1">
      <alignment/>
    </xf>
    <xf numFmtId="0" fontId="52" fillId="0" borderId="0" xfId="0" applyFont="1" applyAlignment="1">
      <alignment/>
    </xf>
    <xf numFmtId="0" fontId="30" fillId="11" borderId="59" xfId="0" applyFont="1" applyFill="1" applyBorder="1" applyAlignment="1">
      <alignment/>
    </xf>
    <xf numFmtId="0" fontId="30" fillId="11" borderId="4" xfId="0" applyFont="1" applyFill="1" applyBorder="1" applyAlignment="1">
      <alignment/>
    </xf>
    <xf numFmtId="204" fontId="30" fillId="11" borderId="4" xfId="21" applyNumberFormat="1" applyFont="1" applyFill="1" applyBorder="1" applyAlignment="1">
      <alignment/>
    </xf>
    <xf numFmtId="43" fontId="51" fillId="0" borderId="4" xfId="21" applyFont="1" applyBorder="1" applyAlignment="1">
      <alignment/>
    </xf>
    <xf numFmtId="0" fontId="51" fillId="11" borderId="4" xfId="0" applyFont="1" applyFill="1" applyBorder="1" applyAlignment="1">
      <alignment/>
    </xf>
    <xf numFmtId="43" fontId="51" fillId="0" borderId="4" xfId="0" applyNumberFormat="1" applyFont="1" applyBorder="1" applyAlignment="1">
      <alignment/>
    </xf>
    <xf numFmtId="43" fontId="51" fillId="0" borderId="60" xfId="21" applyFont="1" applyBorder="1" applyAlignment="1">
      <alignment/>
    </xf>
    <xf numFmtId="0" fontId="30" fillId="11" borderId="61" xfId="0" applyFont="1" applyFill="1" applyBorder="1" applyAlignment="1">
      <alignment/>
    </xf>
    <xf numFmtId="0" fontId="30" fillId="11" borderId="62" xfId="0" applyFont="1" applyFill="1" applyBorder="1" applyAlignment="1">
      <alignment/>
    </xf>
    <xf numFmtId="204" fontId="30" fillId="11" borderId="62" xfId="21" applyNumberFormat="1" applyFont="1" applyFill="1" applyBorder="1" applyAlignment="1">
      <alignment/>
    </xf>
    <xf numFmtId="43" fontId="51" fillId="0" borderId="62" xfId="21" applyFont="1" applyBorder="1" applyAlignment="1">
      <alignment/>
    </xf>
    <xf numFmtId="0" fontId="51" fillId="11" borderId="62" xfId="0" applyFont="1" applyFill="1" applyBorder="1" applyAlignment="1">
      <alignment/>
    </xf>
    <xf numFmtId="43" fontId="51" fillId="0" borderId="62" xfId="0" applyNumberFormat="1" applyFont="1" applyBorder="1" applyAlignment="1">
      <alignment/>
    </xf>
    <xf numFmtId="43" fontId="51" fillId="0" borderId="63" xfId="21" applyFont="1" applyBorder="1" applyAlignment="1">
      <alignment/>
    </xf>
    <xf numFmtId="204" fontId="30" fillId="0" borderId="0" xfId="0" applyNumberFormat="1" applyFont="1" applyAlignment="1">
      <alignment/>
    </xf>
    <xf numFmtId="43" fontId="52" fillId="0" borderId="0" xfId="21" applyFont="1" applyAlignment="1">
      <alignment/>
    </xf>
    <xf numFmtId="0" fontId="54" fillId="0" borderId="0" xfId="27" applyFont="1" applyAlignment="1">
      <alignment horizontal="center"/>
    </xf>
    <xf numFmtId="0" fontId="0" fillId="0" borderId="4" xfId="0" applyNumberFormat="1" applyBorder="1" applyAlignment="1">
      <alignment/>
    </xf>
    <xf numFmtId="0" fontId="48" fillId="0" borderId="64" xfId="0" applyFont="1" applyBorder="1" applyAlignment="1">
      <alignment horizontal="right"/>
    </xf>
    <xf numFmtId="0" fontId="48" fillId="0" borderId="2" xfId="0" applyFont="1" applyBorder="1" applyAlignment="1">
      <alignment horizontal="right"/>
    </xf>
    <xf numFmtId="0" fontId="1" fillId="6" borderId="0" xfId="27" applyFill="1" applyAlignment="1">
      <alignment horizontal="right"/>
    </xf>
    <xf numFmtId="0" fontId="16" fillId="6" borderId="0" xfId="27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26" fillId="6" borderId="0" xfId="27" applyFont="1" applyFill="1" applyAlignment="1">
      <alignment horizontal="center"/>
    </xf>
    <xf numFmtId="0" fontId="32" fillId="0" borderId="0" xfId="0" applyFont="1" applyAlignment="1">
      <alignment horizontal="center"/>
    </xf>
    <xf numFmtId="0" fontId="20" fillId="8" borderId="39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65" xfId="0" applyFont="1" applyFill="1" applyBorder="1" applyAlignment="1">
      <alignment horizontal="center" vertical="center"/>
    </xf>
    <xf numFmtId="0" fontId="0" fillId="8" borderId="66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/>
    </xf>
    <xf numFmtId="183" fontId="0" fillId="8" borderId="67" xfId="0" applyNumberFormat="1" applyFont="1" applyFill="1" applyBorder="1" applyAlignment="1">
      <alignment horizontal="center" vertical="center"/>
    </xf>
    <xf numFmtId="183" fontId="0" fillId="8" borderId="68" xfId="0" applyNumberFormat="1" applyFont="1" applyFill="1" applyBorder="1" applyAlignment="1">
      <alignment horizontal="center" vertical="center"/>
    </xf>
    <xf numFmtId="0" fontId="0" fillId="2" borderId="64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8" borderId="69" xfId="0" applyFont="1" applyFill="1" applyBorder="1" applyAlignment="1">
      <alignment horizontal="center" vertical="center"/>
    </xf>
    <xf numFmtId="0" fontId="0" fillId="8" borderId="7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20" fillId="2" borderId="71" xfId="0" applyFont="1" applyFill="1" applyBorder="1" applyAlignment="1">
      <alignment horizontal="center"/>
    </xf>
    <xf numFmtId="0" fontId="20" fillId="2" borderId="72" xfId="0" applyFont="1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5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44" fontId="0" fillId="0" borderId="14" xfId="0" applyNumberFormat="1" applyBorder="1" applyAlignment="1">
      <alignment/>
    </xf>
    <xf numFmtId="0" fontId="0" fillId="0" borderId="12" xfId="0" applyBorder="1" applyAlignment="1">
      <alignment/>
    </xf>
    <xf numFmtId="0" fontId="20" fillId="0" borderId="0" xfId="0" applyFont="1" applyAlignment="1">
      <alignment/>
    </xf>
    <xf numFmtId="0" fontId="1" fillId="6" borderId="0" xfId="27" applyFont="1" applyFill="1" applyAlignment="1">
      <alignment/>
    </xf>
    <xf numFmtId="0" fontId="1" fillId="6" borderId="0" xfId="27" applyFont="1" applyFill="1" applyAlignment="1">
      <alignment horizontal="center"/>
    </xf>
    <xf numFmtId="0" fontId="1" fillId="6" borderId="0" xfId="27" applyFont="1" applyFill="1" applyAlignment="1">
      <alignment horizontal="center"/>
    </xf>
    <xf numFmtId="0" fontId="1" fillId="6" borderId="0" xfId="27" applyFont="1" applyFill="1" applyAlignment="1">
      <alignment/>
    </xf>
  </cellXfs>
  <cellStyles count="29">
    <cellStyle name="Normal" xfId="0"/>
    <cellStyle name="Calc Currency (0)" xfId="15"/>
    <cellStyle name="Calc Percent (0)" xfId="16"/>
    <cellStyle name="Calc Percent (1)" xfId="17"/>
    <cellStyle name="Currency_Ewidencja kosztów eksploatacji" xfId="18"/>
    <cellStyle name="Data (DD-MM-RRRR)" xfId="19"/>
    <cellStyle name="Date" xfId="20"/>
    <cellStyle name="Comma" xfId="21"/>
    <cellStyle name="Comma [0]" xfId="22"/>
    <cellStyle name="Enter Currency (0)" xfId="23"/>
    <cellStyle name="Grey" xfId="24"/>
    <cellStyle name="Header1" xfId="25"/>
    <cellStyle name="Header2" xfId="26"/>
    <cellStyle name="Hyperlink" xfId="27"/>
    <cellStyle name="Input [yellow]" xfId="28"/>
    <cellStyle name="Link Currency (0)" xfId="29"/>
    <cellStyle name="Normal - Style1" xfId="30"/>
    <cellStyle name="Normal_Autofiltr" xfId="31"/>
    <cellStyle name="Followed Hyperlink" xfId="32"/>
    <cellStyle name="Percent [2]" xfId="33"/>
    <cellStyle name="PrePop Currency (0)" xfId="34"/>
    <cellStyle name="Percent" xfId="35"/>
    <cellStyle name="Skryptor" xfId="36"/>
    <cellStyle name="Text Indent A" xfId="37"/>
    <cellStyle name="Text Indent B" xfId="38"/>
    <cellStyle name="Currency" xfId="39"/>
    <cellStyle name="Currency [0]" xfId="40"/>
    <cellStyle name="Wypełnij liczbą" xfId="41"/>
    <cellStyle name="Wypełnij tekstem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2</xdr:row>
      <xdr:rowOff>47625</xdr:rowOff>
    </xdr:from>
    <xdr:to>
      <xdr:col>10</xdr:col>
      <xdr:colOff>9525</xdr:colOff>
      <xdr:row>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457325" y="276225"/>
          <a:ext cx="29908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Arkusz kalkulacyjny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22</xdr:row>
      <xdr:rowOff>66675</xdr:rowOff>
    </xdr:from>
    <xdr:to>
      <xdr:col>2</xdr:col>
      <xdr:colOff>381000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1447800" y="37814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609600</xdr:colOff>
      <xdr:row>22</xdr:row>
      <xdr:rowOff>104775</xdr:rowOff>
    </xdr:from>
    <xdr:to>
      <xdr:col>2</xdr:col>
      <xdr:colOff>285750</xdr:colOff>
      <xdr:row>24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885825" y="3819525"/>
          <a:ext cx="466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542925</xdr:colOff>
      <xdr:row>22</xdr:row>
      <xdr:rowOff>85725</xdr:rowOff>
    </xdr:from>
    <xdr:to>
      <xdr:col>3</xdr:col>
      <xdr:colOff>247650</xdr:colOff>
      <xdr:row>24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1609725" y="3800475"/>
          <a:ext cx="561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704850</xdr:colOff>
      <xdr:row>11</xdr:row>
      <xdr:rowOff>9525</xdr:rowOff>
    </xdr:from>
    <xdr:to>
      <xdr:col>2</xdr:col>
      <xdr:colOff>228600</xdr:colOff>
      <xdr:row>12</xdr:row>
      <xdr:rowOff>95250</xdr:rowOff>
    </xdr:to>
    <xdr:sp>
      <xdr:nvSpPr>
        <xdr:cNvPr id="4" name="Line 5"/>
        <xdr:cNvSpPr>
          <a:spLocks/>
        </xdr:cNvSpPr>
      </xdr:nvSpPr>
      <xdr:spPr>
        <a:xfrm flipV="1">
          <a:off x="981075" y="179070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</xdr:colOff>
      <xdr:row>13</xdr:row>
      <xdr:rowOff>28575</xdr:rowOff>
    </xdr:from>
    <xdr:to>
      <xdr:col>8</xdr:col>
      <xdr:colOff>228600</xdr:colOff>
      <xdr:row>21</xdr:row>
      <xdr:rowOff>152400</xdr:rowOff>
    </xdr:to>
    <xdr:sp>
      <xdr:nvSpPr>
        <xdr:cNvPr id="5" name="AutoShape 7"/>
        <xdr:cNvSpPr>
          <a:spLocks/>
        </xdr:cNvSpPr>
      </xdr:nvSpPr>
      <xdr:spPr>
        <a:xfrm>
          <a:off x="6534150" y="2286000"/>
          <a:ext cx="171450" cy="14192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342900</xdr:colOff>
      <xdr:row>19</xdr:row>
      <xdr:rowOff>85725</xdr:rowOff>
    </xdr:to>
    <xdr:sp>
      <xdr:nvSpPr>
        <xdr:cNvPr id="6" name="Line 8"/>
        <xdr:cNvSpPr>
          <a:spLocks/>
        </xdr:cNvSpPr>
      </xdr:nvSpPr>
      <xdr:spPr>
        <a:xfrm>
          <a:off x="6477000" y="3314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19</xdr:row>
      <xdr:rowOff>133350</xdr:rowOff>
    </xdr:from>
    <xdr:to>
      <xdr:col>5</xdr:col>
      <xdr:colOff>504825</xdr:colOff>
      <xdr:row>35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286125"/>
          <a:ext cx="39243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29</xdr:row>
      <xdr:rowOff>28575</xdr:rowOff>
    </xdr:from>
    <xdr:to>
      <xdr:col>5</xdr:col>
      <xdr:colOff>904875</xdr:colOff>
      <xdr:row>29</xdr:row>
      <xdr:rowOff>85725</xdr:rowOff>
    </xdr:to>
    <xdr:sp>
      <xdr:nvSpPr>
        <xdr:cNvPr id="2" name="Line 3"/>
        <xdr:cNvSpPr>
          <a:spLocks/>
        </xdr:cNvSpPr>
      </xdr:nvSpPr>
      <xdr:spPr>
        <a:xfrm flipH="1" flipV="1">
          <a:off x="1981200" y="4800600"/>
          <a:ext cx="26860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9</xdr:row>
      <xdr:rowOff>47625</xdr:rowOff>
    </xdr:from>
    <xdr:to>
      <xdr:col>6</xdr:col>
      <xdr:colOff>257175</xdr:colOff>
      <xdr:row>13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4343400" y="1428750"/>
          <a:ext cx="12858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60</xdr:row>
      <xdr:rowOff>142875</xdr:rowOff>
    </xdr:from>
    <xdr:to>
      <xdr:col>3</xdr:col>
      <xdr:colOff>676275</xdr:colOff>
      <xdr:row>61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733675" y="10163175"/>
          <a:ext cx="762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1333500</xdr:colOff>
      <xdr:row>59</xdr:row>
      <xdr:rowOff>85725</xdr:rowOff>
    </xdr:from>
    <xdr:to>
      <xdr:col>4</xdr:col>
      <xdr:colOff>304800</xdr:colOff>
      <xdr:row>59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67100" y="9944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419100</xdr:colOff>
      <xdr:row>63</xdr:row>
      <xdr:rowOff>19050</xdr:rowOff>
    </xdr:from>
    <xdr:to>
      <xdr:col>5</xdr:col>
      <xdr:colOff>76200</xdr:colOff>
      <xdr:row>66</xdr:row>
      <xdr:rowOff>57150</xdr:rowOff>
    </xdr:to>
    <xdr:sp>
      <xdr:nvSpPr>
        <xdr:cNvPr id="3" name="Line 3"/>
        <xdr:cNvSpPr>
          <a:spLocks/>
        </xdr:cNvSpPr>
      </xdr:nvSpPr>
      <xdr:spPr>
        <a:xfrm>
          <a:off x="2552700" y="10525125"/>
          <a:ext cx="21145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kta\Podatki\97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ahenci"/>
    </sheetNames>
    <sheetDataSet>
      <sheetData sheetId="0">
        <row r="2">
          <cell r="B2" t="str">
            <v>Zakład Instalatorstwa Elektrycznego</v>
          </cell>
          <cell r="C2" t="str">
            <v>mgr inż. Tadeusz Szpunar</v>
          </cell>
          <cell r="D2" t="str">
            <v>ul. Grunwaldzka 12; 43-300 Bielsko-Biała</v>
          </cell>
          <cell r="E2" t="str">
            <v>547-008-29-66</v>
          </cell>
        </row>
        <row r="3">
          <cell r="B3" t="str">
            <v>Zakład Usługowo-Handlowy</v>
          </cell>
          <cell r="C3" t="str">
            <v>Jerzy Damek</v>
          </cell>
          <cell r="D3" t="str">
            <v>ul. Zielona; 34-350 Węgierska Górka</v>
          </cell>
          <cell r="E3" t="str">
            <v>937-129-88-72</v>
          </cell>
        </row>
        <row r="4">
          <cell r="B4" t="str">
            <v>P.P.H.U. Kryst^Son</v>
          </cell>
          <cell r="C4" t="str">
            <v>K. &amp; J. Wojnarowscy</v>
          </cell>
          <cell r="D4" t="str">
            <v>ul. Legionów 81; 43-300 Bielsko-Biała</v>
          </cell>
          <cell r="E4" t="str">
            <v>547-012-53-22</v>
          </cell>
        </row>
        <row r="5">
          <cell r="B5" t="str">
            <v>CAD  Consult</v>
          </cell>
          <cell r="C5" t="str">
            <v>Andrzej Kuś</v>
          </cell>
          <cell r="D5" t="str">
            <v>ul. Andersa 7A; 43-100 Tychy</v>
          </cell>
          <cell r="E5" t="str">
            <v>646-001-36-80</v>
          </cell>
        </row>
        <row r="6">
          <cell r="B6" t="str">
            <v>Techmex S.A.</v>
          </cell>
          <cell r="D6" t="str">
            <v>ul. Partyzantów 71; 43-316 Bielsko-Biała</v>
          </cell>
          <cell r="E6" t="str">
            <v>547-008-59-53</v>
          </cell>
        </row>
        <row r="7">
          <cell r="B7" t="str">
            <v>Wojewódzkie Centrum Wychowania</v>
          </cell>
          <cell r="C7" t="str">
            <v>Estetycznego Dzieci i Młodzieży</v>
          </cell>
          <cell r="D7" t="str">
            <v>ul. Słowackiego 27a; 43-300 Bielsko-Biała</v>
          </cell>
        </row>
        <row r="8">
          <cell r="B8" t="str">
            <v>TAK - Usługi Informatyczne</v>
          </cell>
          <cell r="D8" t="str">
            <v>ul. Mireckiego 1/1; 43-300 Bielsko-Biała</v>
          </cell>
          <cell r="E8" t="str">
            <v>547-123-54-55</v>
          </cell>
        </row>
        <row r="12">
          <cell r="B12" t="str">
            <v>Jarimpex</v>
          </cell>
          <cell r="C12" t="str">
            <v>Jarosław Górski</v>
          </cell>
          <cell r="D12" t="str">
            <v>ul. Cyniarska 22; 43-300 Bielsko-Biała</v>
          </cell>
          <cell r="E12" t="str">
            <v>547-004-16-54</v>
          </cell>
        </row>
        <row r="13">
          <cell r="B13" t="str">
            <v>HDD Komputer</v>
          </cell>
          <cell r="C13" t="str">
            <v>HDD Komputer S.C. Łukasz-Kopacz-Poźniak</v>
          </cell>
          <cell r="D13" t="str">
            <v>ul. Głęboka 2; 43-300 Bielsko-Biała</v>
          </cell>
          <cell r="E13" t="str">
            <v>547-016-99-63</v>
          </cell>
        </row>
        <row r="14">
          <cell r="B14" t="str">
            <v>BSN "Bielsin"</v>
          </cell>
          <cell r="D14" t="str">
            <v>ul. Strażacka 35; 43-300 Bielsko-Biała</v>
          </cell>
          <cell r="E14" t="str">
            <v>547-008-39-19</v>
          </cell>
        </row>
        <row r="15">
          <cell r="B15" t="str">
            <v>Spółdzielnia Pracy "Oświata"</v>
          </cell>
          <cell r="C15" t="str">
            <v>w Katowicach</v>
          </cell>
          <cell r="D15" t="str">
            <v>ul. Mickiewicza 28/7; 40-092 Katowice</v>
          </cell>
          <cell r="E15" t="str">
            <v>634-012-56-43</v>
          </cell>
        </row>
        <row r="16">
          <cell r="B16" t="str">
            <v>Wojewódzki Urząd Pracy</v>
          </cell>
          <cell r="C16" t="str">
            <v>Wojewódzki Ośrodek ds. Zatrudnienia i Rehabilitacji Osób Niepełnosprawnych</v>
          </cell>
          <cell r="D16" t="str">
            <v>ul. Piastowska 40; 43-300 Bielsko-Biała</v>
          </cell>
        </row>
        <row r="17">
          <cell r="B17" t="str">
            <v>Elektrownia Rybnik S.A.</v>
          </cell>
          <cell r="C17" t="str">
            <v>w Rybniku</v>
          </cell>
          <cell r="D17" t="str">
            <v>ul. Podmiejska; 44-207 Rybnik</v>
          </cell>
          <cell r="E17" t="str">
            <v>642-000-06-42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ys22.republika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M31"/>
  <sheetViews>
    <sheetView showGridLines="0" tabSelected="1" workbookViewId="0" topLeftCell="A1">
      <selection activeCell="M10" sqref="M10"/>
    </sheetView>
  </sheetViews>
  <sheetFormatPr defaultColWidth="9.00390625" defaultRowHeight="12.75"/>
  <cols>
    <col min="1" max="1" width="1.875" style="1" customWidth="1"/>
    <col min="2" max="2" width="5.125" style="1" customWidth="1"/>
    <col min="3" max="3" width="3.375" style="1" customWidth="1"/>
    <col min="4" max="4" width="10.875" style="1" customWidth="1"/>
    <col min="5" max="5" width="7.75390625" style="1" customWidth="1"/>
    <col min="6" max="6" width="4.00390625" style="1" customWidth="1"/>
    <col min="7" max="7" width="12.375" style="1" customWidth="1"/>
    <col min="8" max="8" width="3.375" style="1" customWidth="1"/>
    <col min="9" max="9" width="5.25390625" style="1" customWidth="1"/>
    <col min="10" max="10" width="4.25390625" style="1" customWidth="1"/>
    <col min="11" max="11" width="11.75390625" style="1" customWidth="1"/>
    <col min="12" max="12" width="5.375" style="1" customWidth="1"/>
    <col min="13" max="13" width="6.75390625" style="1" customWidth="1"/>
    <col min="14" max="16384" width="9.125" style="1" customWidth="1"/>
  </cols>
  <sheetData>
    <row r="1" ht="5.25" customHeight="1"/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193" t="s">
        <v>79</v>
      </c>
      <c r="E7" s="193"/>
      <c r="F7" s="193"/>
      <c r="G7" s="193"/>
      <c r="H7" s="193"/>
      <c r="I7" s="193"/>
      <c r="J7" s="193"/>
      <c r="K7" s="193"/>
      <c r="L7" s="2"/>
      <c r="M7" s="2"/>
    </row>
    <row r="8" spans="2:13" ht="4.5" customHeight="1">
      <c r="B8" s="2"/>
      <c r="C8" s="2"/>
      <c r="D8" s="2"/>
      <c r="E8" s="2"/>
      <c r="F8" s="9"/>
      <c r="G8" s="2"/>
      <c r="H8" s="2"/>
      <c r="I8" s="2"/>
      <c r="J8" s="2"/>
      <c r="K8" s="2"/>
      <c r="L8" s="2"/>
      <c r="M8" s="2"/>
    </row>
    <row r="9" spans="2:13" ht="15" customHeight="1">
      <c r="B9" s="4"/>
      <c r="C9" s="11">
        <v>1</v>
      </c>
      <c r="D9" s="10" t="s">
        <v>0</v>
      </c>
      <c r="E9" s="6"/>
      <c r="F9" s="11">
        <v>8</v>
      </c>
      <c r="G9" s="10" t="s">
        <v>7</v>
      </c>
      <c r="H9" s="35"/>
      <c r="I9" s="11">
        <v>15</v>
      </c>
      <c r="J9" s="10" t="s">
        <v>424</v>
      </c>
      <c r="K9" s="10"/>
      <c r="L9" s="35"/>
      <c r="M9" s="2"/>
    </row>
    <row r="10" spans="2:13" ht="15" customHeight="1">
      <c r="B10" s="4"/>
      <c r="C10" s="11">
        <v>2</v>
      </c>
      <c r="D10" s="10" t="s">
        <v>1</v>
      </c>
      <c r="E10" s="6"/>
      <c r="F10" s="11">
        <v>9</v>
      </c>
      <c r="G10" s="10" t="s">
        <v>118</v>
      </c>
      <c r="H10" s="6"/>
      <c r="I10" s="11">
        <v>16</v>
      </c>
      <c r="J10" s="10" t="s">
        <v>425</v>
      </c>
      <c r="K10" s="10"/>
      <c r="L10" s="6"/>
      <c r="M10" s="2"/>
    </row>
    <row r="11" spans="2:13" ht="15" customHeight="1">
      <c r="B11" s="4"/>
      <c r="C11" s="11">
        <v>3</v>
      </c>
      <c r="D11" s="10" t="s">
        <v>2</v>
      </c>
      <c r="E11" s="6"/>
      <c r="F11" s="11">
        <v>10</v>
      </c>
      <c r="G11" s="10" t="s">
        <v>362</v>
      </c>
      <c r="H11" s="6"/>
      <c r="I11" s="11">
        <v>17</v>
      </c>
      <c r="J11" s="53" t="s">
        <v>426</v>
      </c>
      <c r="K11" s="10"/>
      <c r="L11" s="6"/>
      <c r="M11" s="2"/>
    </row>
    <row r="12" spans="2:13" ht="15" customHeight="1">
      <c r="B12" s="4"/>
      <c r="C12" s="11">
        <v>4</v>
      </c>
      <c r="D12" s="10" t="s">
        <v>3</v>
      </c>
      <c r="E12" s="6"/>
      <c r="F12" s="11">
        <v>11</v>
      </c>
      <c r="G12" s="10" t="s">
        <v>405</v>
      </c>
      <c r="H12" s="6"/>
      <c r="I12" s="11">
        <v>18</v>
      </c>
      <c r="J12" s="53" t="s">
        <v>427</v>
      </c>
      <c r="K12" s="10"/>
      <c r="L12" s="6"/>
      <c r="M12" s="2"/>
    </row>
    <row r="13" spans="2:13" ht="15" customHeight="1">
      <c r="B13" s="4"/>
      <c r="C13" s="11">
        <v>5</v>
      </c>
      <c r="D13" s="10" t="s">
        <v>4</v>
      </c>
      <c r="E13" s="6"/>
      <c r="F13" s="11">
        <v>12</v>
      </c>
      <c r="G13" s="10" t="s">
        <v>423</v>
      </c>
      <c r="H13" s="6"/>
      <c r="I13" s="11">
        <v>19</v>
      </c>
      <c r="J13" s="53" t="s">
        <v>428</v>
      </c>
      <c r="K13" s="10"/>
      <c r="L13" s="6"/>
      <c r="M13" s="2"/>
    </row>
    <row r="14" spans="2:13" ht="15" customHeight="1">
      <c r="B14" s="4"/>
      <c r="C14" s="11">
        <v>6</v>
      </c>
      <c r="D14" s="10" t="s">
        <v>5</v>
      </c>
      <c r="E14" s="6"/>
      <c r="F14" s="11">
        <v>13</v>
      </c>
      <c r="G14" s="10" t="s">
        <v>421</v>
      </c>
      <c r="H14" s="6"/>
      <c r="I14" s="11">
        <v>20</v>
      </c>
      <c r="J14" s="53" t="s">
        <v>429</v>
      </c>
      <c r="K14" s="10"/>
      <c r="L14" s="6"/>
      <c r="M14" s="2"/>
    </row>
    <row r="15" spans="2:13" ht="15" customHeight="1">
      <c r="B15" s="4"/>
      <c r="C15" s="11" t="s">
        <v>259</v>
      </c>
      <c r="D15" s="10" t="s">
        <v>6</v>
      </c>
      <c r="E15" s="6"/>
      <c r="F15" s="11">
        <v>14</v>
      </c>
      <c r="G15" s="10" t="s">
        <v>422</v>
      </c>
      <c r="H15" s="6"/>
      <c r="I15" s="11">
        <v>21</v>
      </c>
      <c r="J15" s="53" t="s">
        <v>430</v>
      </c>
      <c r="K15" s="10"/>
      <c r="L15" s="6"/>
      <c r="M15" s="2"/>
    </row>
    <row r="16" spans="2:13" ht="15" customHeight="1">
      <c r="B16" s="4"/>
      <c r="C16" s="223"/>
      <c r="D16" s="222"/>
      <c r="E16" s="6"/>
      <c r="F16" s="224"/>
      <c r="G16" s="225"/>
      <c r="H16" s="6"/>
      <c r="I16" s="6"/>
      <c r="J16" s="5"/>
      <c r="K16" s="6"/>
      <c r="L16" s="6"/>
      <c r="M16" s="2"/>
    </row>
    <row r="17" spans="2:13" ht="15" customHeight="1">
      <c r="B17" s="4"/>
      <c r="C17" s="2"/>
      <c r="D17" s="2"/>
      <c r="E17" s="6"/>
      <c r="F17" s="3" t="s">
        <v>78</v>
      </c>
      <c r="G17" s="6"/>
      <c r="H17" s="6"/>
      <c r="I17" s="2"/>
      <c r="J17" s="2"/>
      <c r="K17" s="2"/>
      <c r="L17" s="2"/>
      <c r="M17" s="2"/>
    </row>
    <row r="18" spans="2:13" ht="15" customHeight="1">
      <c r="B18" s="4"/>
      <c r="C18" s="2"/>
      <c r="D18" s="2"/>
      <c r="E18" s="6"/>
      <c r="F18" s="5"/>
      <c r="G18" s="6"/>
      <c r="H18" s="6"/>
      <c r="I18" s="2"/>
      <c r="J18" s="2"/>
      <c r="K18" s="2"/>
      <c r="L18" s="2"/>
      <c r="M18" s="2"/>
    </row>
    <row r="19" spans="2:13" ht="15" customHeight="1">
      <c r="B19" s="4"/>
      <c r="C19" s="5"/>
      <c r="D19" s="6"/>
      <c r="E19" s="6"/>
      <c r="F19" s="5"/>
      <c r="G19" s="6"/>
      <c r="H19" s="6"/>
      <c r="I19" s="190" t="s">
        <v>81</v>
      </c>
      <c r="J19" s="191"/>
      <c r="K19" s="191"/>
      <c r="L19" s="191"/>
      <c r="M19" s="2"/>
    </row>
    <row r="20" spans="2:13" ht="15" customHeight="1">
      <c r="B20" s="4"/>
      <c r="C20" s="2"/>
      <c r="D20" s="2"/>
      <c r="E20" s="2"/>
      <c r="F20" s="7"/>
      <c r="G20" s="4"/>
      <c r="H20" s="4"/>
      <c r="I20" s="2"/>
      <c r="J20" s="2"/>
      <c r="K20" s="2"/>
      <c r="L20" s="2"/>
      <c r="M20" s="2"/>
    </row>
    <row r="21" spans="2:8" ht="15" customHeight="1">
      <c r="B21" s="8"/>
      <c r="F21" s="8"/>
      <c r="G21" s="8"/>
      <c r="H21" s="8"/>
    </row>
    <row r="22" spans="2:13" ht="15" customHeight="1">
      <c r="B22" s="4"/>
      <c r="C22" s="2"/>
      <c r="D22" s="2"/>
      <c r="E22" s="2"/>
      <c r="F22" s="4"/>
      <c r="G22" s="4"/>
      <c r="H22" s="4"/>
      <c r="I22" s="2"/>
      <c r="J22" s="2"/>
      <c r="K22" s="2"/>
      <c r="L22" s="2"/>
      <c r="M22" s="2"/>
    </row>
    <row r="23" spans="2:13" ht="15" customHeight="1">
      <c r="B23" s="4"/>
      <c r="C23" s="79"/>
      <c r="D23" s="2"/>
      <c r="E23" s="192" t="s">
        <v>129</v>
      </c>
      <c r="F23" s="192"/>
      <c r="G23" s="192"/>
      <c r="H23" s="192"/>
      <c r="I23" s="192"/>
      <c r="J23" s="192"/>
      <c r="K23" s="2"/>
      <c r="L23" s="2"/>
      <c r="M23" s="2"/>
    </row>
    <row r="24" spans="2:13" ht="15" customHeight="1">
      <c r="B24" s="108"/>
      <c r="C24" s="49" t="s">
        <v>101</v>
      </c>
      <c r="D24" s="10" t="s">
        <v>122</v>
      </c>
      <c r="E24" s="10"/>
      <c r="F24" s="2"/>
      <c r="G24" s="2"/>
      <c r="H24" s="2"/>
      <c r="I24" s="2"/>
      <c r="J24" s="2"/>
      <c r="K24" s="2"/>
      <c r="L24" s="2"/>
      <c r="M24" s="2"/>
    </row>
    <row r="25" spans="2:13" ht="13.5" customHeight="1">
      <c r="B25" s="108"/>
      <c r="C25" s="49" t="s">
        <v>102</v>
      </c>
      <c r="D25" s="10" t="s">
        <v>123</v>
      </c>
      <c r="E25" s="11"/>
      <c r="F25" s="11"/>
      <c r="G25" s="10"/>
      <c r="H25" s="52"/>
      <c r="I25" s="52"/>
      <c r="J25" s="11"/>
      <c r="K25" s="10"/>
      <c r="L25" s="2"/>
      <c r="M25" s="2"/>
    </row>
    <row r="26" spans="2:13" ht="13.5" customHeight="1">
      <c r="B26" s="108"/>
      <c r="C26" s="49" t="s">
        <v>124</v>
      </c>
      <c r="D26" s="53" t="s">
        <v>125</v>
      </c>
      <c r="E26" s="10"/>
      <c r="F26" s="11"/>
      <c r="G26" s="10"/>
      <c r="H26" s="10"/>
      <c r="I26" s="10"/>
      <c r="J26" s="11"/>
      <c r="K26" s="10"/>
      <c r="L26" s="2"/>
      <c r="M26" s="2"/>
    </row>
    <row r="27" spans="2:13" ht="12.75">
      <c r="B27" s="108"/>
      <c r="C27" s="80" t="s">
        <v>237</v>
      </c>
      <c r="D27" s="10" t="s">
        <v>126</v>
      </c>
      <c r="E27" s="10"/>
      <c r="F27" s="11"/>
      <c r="G27" s="10"/>
      <c r="H27" s="10"/>
      <c r="I27" s="10"/>
      <c r="J27" s="11"/>
      <c r="K27" s="10"/>
      <c r="L27" s="2"/>
      <c r="M27" s="10"/>
    </row>
    <row r="28" spans="2:13" ht="12.75">
      <c r="B28" s="108"/>
      <c r="C28" s="49" t="s">
        <v>127</v>
      </c>
      <c r="D28" s="10" t="s">
        <v>256</v>
      </c>
      <c r="E28" s="10"/>
      <c r="F28" s="11"/>
      <c r="G28" s="10"/>
      <c r="H28" s="10"/>
      <c r="I28" s="10"/>
      <c r="J28" s="11"/>
      <c r="K28" s="10"/>
      <c r="L28" s="2"/>
      <c r="M28" s="10"/>
    </row>
    <row r="29" spans="2:13" ht="12.75">
      <c r="B29" s="108"/>
      <c r="C29" s="49" t="s">
        <v>258</v>
      </c>
      <c r="D29" s="10" t="s">
        <v>128</v>
      </c>
      <c r="E29" s="10"/>
      <c r="F29" s="11"/>
      <c r="G29" s="10"/>
      <c r="H29" s="10"/>
      <c r="I29" s="10"/>
      <c r="J29" s="11"/>
      <c r="K29" s="10"/>
      <c r="L29" s="2"/>
      <c r="M29" s="2"/>
    </row>
    <row r="30" spans="2:13" ht="12.75">
      <c r="B30" s="79"/>
      <c r="C30" s="49" t="s">
        <v>259</v>
      </c>
      <c r="D30" s="10" t="s">
        <v>328</v>
      </c>
      <c r="E30" s="10"/>
      <c r="F30" s="10"/>
      <c r="G30" s="10"/>
      <c r="H30" s="2"/>
      <c r="I30" s="2"/>
      <c r="J30" s="2"/>
      <c r="K30" s="2"/>
      <c r="L30" s="2"/>
      <c r="M30" s="2"/>
    </row>
    <row r="31" spans="2:13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3">
    <mergeCell ref="I19:L19"/>
    <mergeCell ref="E23:J23"/>
    <mergeCell ref="D7:K7"/>
  </mergeCells>
  <hyperlinks>
    <hyperlink ref="C9:D9" location="'cw-1'!A1" display="'cw-1'!A1"/>
    <hyperlink ref="C10:D10" location="'cw-2'!A1" display="'cw-2'!A1"/>
    <hyperlink ref="C11:D11" location="'cw-3'!A1" display="'cw-3'!A1"/>
    <hyperlink ref="C12:D12" location="'cw-4'!A1" display="'cw-4'!A1"/>
    <hyperlink ref="C13:D13" location="'cw-5'!A1" display="'cw-5'!A1"/>
    <hyperlink ref="F9:G9" location="'cw-8'!A1" display="'cw-8'!A1"/>
    <hyperlink ref="F10:G10" location="'cw-9'!A1" display="'cw-9'!A1"/>
    <hyperlink ref="F11:G11" location="'cw-10'!A1" display="'cw-10'!A1"/>
    <hyperlink ref="I19" r:id="rId1" display="www.marys22.republika.pl"/>
    <hyperlink ref="F12:G12" location="'cw-11'!A1" display="'cw-11'!A1"/>
    <hyperlink ref="C24:E24" location="Lista!A1" display="1."/>
    <hyperlink ref="C25:G25" location="Formularz!A1" display="2."/>
    <hyperlink ref="C26:J26" location="Funkcje!A1" display="3."/>
    <hyperlink ref="C27:I27" location="'Sort-filtr'!A1" display="4. "/>
    <hyperlink ref="C28:G28" location="filtr!A1" display="5."/>
    <hyperlink ref="C29:I29" location="kryteria!A1" display="6."/>
    <hyperlink ref="C30:G30" location="praca!A1" display="7."/>
    <hyperlink ref="I9:J9" location="'cw-6'!A1" display="'cw-6'!A1"/>
    <hyperlink ref="I10:J10" location="'cw-6'!A1" display="'cw-6'!A1"/>
    <hyperlink ref="I9:K9" location="'cw-15'!A1" display="'cw-15'!A1"/>
    <hyperlink ref="I10:K10" location="'cw-16'!A1" display="'cw-16'!A1"/>
    <hyperlink ref="C14:D14" location="'cw-6'!A1" display="'cw-6'!A1"/>
    <hyperlink ref="C15:D15" location="'cw-7'!A1" display="7."/>
    <hyperlink ref="F13:G13" location="'cw-12'!A1" display="'cw-12'!A1"/>
    <hyperlink ref="F14:G14" location="'cw-13'!A1" display="'cw-13'!A1"/>
    <hyperlink ref="F15:G15" location="'cw-14'!A1" display="'cw-14'!A1"/>
    <hyperlink ref="I11:K11" location="'cw-17'!A1" display="'cw-17'!A1"/>
    <hyperlink ref="I12:K12" location="'cw-18'!A1" display="'cw-18'!A1"/>
    <hyperlink ref="I13:K13" location="'cw-19'!A1" display="'cw-19'!A1"/>
    <hyperlink ref="I14:K14" location="'cw-20'!A1" display="'cw-20'!A1"/>
    <hyperlink ref="I15:K15" location="'cw-21'!A1" display="'cw-21'!A1"/>
  </hyperlinks>
  <printOptions/>
  <pageMargins left="1.2598425196850394" right="0.7874015748031497" top="2.283464566929134" bottom="0.984251968503937" header="0.5118110236220472" footer="0.5118110236220472"/>
  <pageSetup blackAndWhite="1"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43"/>
  <sheetViews>
    <sheetView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1.00390625" style="0" customWidth="1"/>
    <col min="4" max="4" width="11.75390625" style="16" customWidth="1"/>
    <col min="5" max="5" width="11.625" style="0" customWidth="1"/>
    <col min="9" max="9" width="13.375" style="0" customWidth="1"/>
    <col min="10" max="10" width="12.625" style="0" bestFit="1" customWidth="1"/>
  </cols>
  <sheetData>
    <row r="1" ht="12.75">
      <c r="B1" s="36" t="s">
        <v>80</v>
      </c>
    </row>
    <row r="3" ht="12.75">
      <c r="B3" s="31" t="s">
        <v>119</v>
      </c>
    </row>
    <row r="4" ht="12.75">
      <c r="B4" s="31"/>
    </row>
    <row r="5" ht="12.75">
      <c r="B5" s="13" t="s">
        <v>361</v>
      </c>
    </row>
    <row r="7" spans="2:10" ht="15.75">
      <c r="B7" s="216" t="s">
        <v>33</v>
      </c>
      <c r="C7" s="216"/>
      <c r="D7" s="216"/>
      <c r="E7" s="216"/>
      <c r="F7" s="216"/>
      <c r="G7" s="216"/>
      <c r="H7" s="216"/>
      <c r="I7" s="216"/>
      <c r="J7" s="216"/>
    </row>
    <row r="8" ht="13.5" thickBot="1"/>
    <row r="9" spans="2:10" s="17" customFormat="1" ht="26.25" thickTop="1">
      <c r="B9" s="18" t="s">
        <v>34</v>
      </c>
      <c r="C9" s="19" t="s">
        <v>35</v>
      </c>
      <c r="D9" s="19" t="s">
        <v>36</v>
      </c>
      <c r="E9" s="19" t="s">
        <v>37</v>
      </c>
      <c r="F9" s="19" t="s">
        <v>38</v>
      </c>
      <c r="G9" s="19" t="s">
        <v>39</v>
      </c>
      <c r="H9" s="19" t="s">
        <v>40</v>
      </c>
      <c r="I9" s="19" t="s">
        <v>41</v>
      </c>
      <c r="J9" s="20" t="s">
        <v>42</v>
      </c>
    </row>
    <row r="10" spans="2:10" ht="12.75">
      <c r="B10" s="21" t="s">
        <v>43</v>
      </c>
      <c r="C10" s="22" t="s">
        <v>44</v>
      </c>
      <c r="D10" s="23" t="s">
        <v>45</v>
      </c>
      <c r="E10" s="22" t="s">
        <v>46</v>
      </c>
      <c r="F10" s="23">
        <v>44</v>
      </c>
      <c r="G10" s="22">
        <v>5</v>
      </c>
      <c r="H10" s="22" t="s">
        <v>47</v>
      </c>
      <c r="I10" s="24">
        <v>890</v>
      </c>
      <c r="J10" s="25">
        <f>G10*I10</f>
        <v>4450</v>
      </c>
    </row>
    <row r="11" spans="2:10" ht="12.75">
      <c r="B11" s="21" t="s">
        <v>50</v>
      </c>
      <c r="C11" s="22" t="s">
        <v>44</v>
      </c>
      <c r="D11" s="23" t="s">
        <v>45</v>
      </c>
      <c r="E11" s="22" t="s">
        <v>53</v>
      </c>
      <c r="F11" s="23">
        <v>42</v>
      </c>
      <c r="G11" s="22">
        <v>7</v>
      </c>
      <c r="H11" s="22" t="s">
        <v>47</v>
      </c>
      <c r="I11" s="24">
        <v>640</v>
      </c>
      <c r="J11" s="25">
        <f>G11*I11</f>
        <v>4480</v>
      </c>
    </row>
    <row r="12" spans="2:10" ht="12.75">
      <c r="B12" s="21" t="s">
        <v>50</v>
      </c>
      <c r="C12" s="22" t="s">
        <v>44</v>
      </c>
      <c r="D12" s="23" t="s">
        <v>45</v>
      </c>
      <c r="E12" s="22" t="s">
        <v>46</v>
      </c>
      <c r="F12" s="23">
        <v>46</v>
      </c>
      <c r="G12" s="22">
        <v>5</v>
      </c>
      <c r="H12" s="22" t="s">
        <v>47</v>
      </c>
      <c r="I12" s="24">
        <v>1170</v>
      </c>
      <c r="J12" s="25">
        <f>G12*I12</f>
        <v>5850</v>
      </c>
    </row>
    <row r="13" spans="2:10" ht="12.75">
      <c r="B13" s="21" t="s">
        <v>50</v>
      </c>
      <c r="C13" s="22" t="s">
        <v>57</v>
      </c>
      <c r="D13" s="23" t="s">
        <v>45</v>
      </c>
      <c r="E13" s="22" t="s">
        <v>60</v>
      </c>
      <c r="F13" s="23">
        <v>44</v>
      </c>
      <c r="G13" s="22">
        <v>2</v>
      </c>
      <c r="H13" s="22" t="s">
        <v>47</v>
      </c>
      <c r="I13" s="24">
        <v>150</v>
      </c>
      <c r="J13" s="25">
        <f>G13*I13</f>
        <v>300</v>
      </c>
    </row>
    <row r="14" spans="2:10" ht="12.75">
      <c r="B14" s="21" t="s">
        <v>48</v>
      </c>
      <c r="C14" s="22" t="s">
        <v>61</v>
      </c>
      <c r="D14" s="23" t="s">
        <v>45</v>
      </c>
      <c r="E14" s="22" t="s">
        <v>46</v>
      </c>
      <c r="F14" s="23">
        <v>44</v>
      </c>
      <c r="G14" s="22">
        <v>5</v>
      </c>
      <c r="H14" s="22" t="s">
        <v>47</v>
      </c>
      <c r="I14" s="24">
        <v>420</v>
      </c>
      <c r="J14" s="25">
        <f>G14*I14</f>
        <v>2100</v>
      </c>
    </row>
    <row r="15" spans="2:10" ht="12.75">
      <c r="B15" s="21" t="s">
        <v>48</v>
      </c>
      <c r="C15" s="22" t="s">
        <v>61</v>
      </c>
      <c r="D15" s="23" t="s">
        <v>45</v>
      </c>
      <c r="E15" s="22" t="s">
        <v>46</v>
      </c>
      <c r="F15" s="23">
        <v>46</v>
      </c>
      <c r="G15" s="22">
        <v>4</v>
      </c>
      <c r="H15" s="22" t="s">
        <v>47</v>
      </c>
      <c r="I15" s="24">
        <v>390</v>
      </c>
      <c r="J15" s="25">
        <f>G15*I15</f>
        <v>1560</v>
      </c>
    </row>
    <row r="16" spans="2:10" ht="12.75">
      <c r="B16" s="21" t="s">
        <v>48</v>
      </c>
      <c r="C16" s="22" t="s">
        <v>57</v>
      </c>
      <c r="D16" s="23" t="s">
        <v>45</v>
      </c>
      <c r="E16" s="22" t="s">
        <v>60</v>
      </c>
      <c r="F16" s="23">
        <v>42</v>
      </c>
      <c r="G16" s="22">
        <v>6</v>
      </c>
      <c r="H16" s="22" t="s">
        <v>47</v>
      </c>
      <c r="I16" s="24">
        <v>134</v>
      </c>
      <c r="J16" s="25">
        <f>G16*I16</f>
        <v>804</v>
      </c>
    </row>
    <row r="17" spans="2:10" ht="12.75">
      <c r="B17" s="21" t="s">
        <v>50</v>
      </c>
      <c r="C17" s="22" t="s">
        <v>51</v>
      </c>
      <c r="D17" s="23" t="s">
        <v>52</v>
      </c>
      <c r="E17" s="22" t="s">
        <v>63</v>
      </c>
      <c r="F17" s="23">
        <v>36</v>
      </c>
      <c r="G17" s="22">
        <v>4</v>
      </c>
      <c r="H17" s="22" t="s">
        <v>64</v>
      </c>
      <c r="I17" s="24">
        <v>260</v>
      </c>
      <c r="J17" s="25">
        <f>G17*I17</f>
        <v>1040</v>
      </c>
    </row>
    <row r="18" spans="2:10" ht="12.75">
      <c r="B18" s="21" t="s">
        <v>50</v>
      </c>
      <c r="C18" s="22" t="s">
        <v>65</v>
      </c>
      <c r="D18" s="23" t="s">
        <v>52</v>
      </c>
      <c r="E18" s="22" t="s">
        <v>60</v>
      </c>
      <c r="F18" s="23">
        <v>38</v>
      </c>
      <c r="G18" s="22">
        <v>3</v>
      </c>
      <c r="H18" s="22" t="s">
        <v>64</v>
      </c>
      <c r="I18" s="24">
        <v>130</v>
      </c>
      <c r="J18" s="25">
        <f>G18*I18</f>
        <v>390</v>
      </c>
    </row>
    <row r="19" spans="2:10" ht="12.75">
      <c r="B19" s="21" t="s">
        <v>43</v>
      </c>
      <c r="C19" s="22" t="s">
        <v>44</v>
      </c>
      <c r="D19" s="23" t="s">
        <v>45</v>
      </c>
      <c r="E19" s="22" t="s">
        <v>60</v>
      </c>
      <c r="F19" s="23">
        <v>44</v>
      </c>
      <c r="G19" s="22">
        <v>3</v>
      </c>
      <c r="H19" s="22" t="s">
        <v>54</v>
      </c>
      <c r="I19" s="24">
        <v>720</v>
      </c>
      <c r="J19" s="25">
        <f>G19*I19</f>
        <v>2160</v>
      </c>
    </row>
    <row r="20" spans="2:10" ht="12.75">
      <c r="B20" s="21" t="s">
        <v>50</v>
      </c>
      <c r="C20" s="22" t="s">
        <v>51</v>
      </c>
      <c r="D20" s="23" t="s">
        <v>52</v>
      </c>
      <c r="E20" s="22" t="s">
        <v>53</v>
      </c>
      <c r="F20" s="23">
        <v>38</v>
      </c>
      <c r="G20" s="22">
        <v>4</v>
      </c>
      <c r="H20" s="22" t="s">
        <v>54</v>
      </c>
      <c r="I20" s="24">
        <v>430</v>
      </c>
      <c r="J20" s="25">
        <f>G20*I20</f>
        <v>1720</v>
      </c>
    </row>
    <row r="21" spans="2:10" ht="12.75">
      <c r="B21" s="21" t="s">
        <v>50</v>
      </c>
      <c r="C21" s="22" t="s">
        <v>66</v>
      </c>
      <c r="D21" s="23" t="s">
        <v>52</v>
      </c>
      <c r="E21" s="22" t="s">
        <v>46</v>
      </c>
      <c r="F21" s="23">
        <v>40</v>
      </c>
      <c r="G21" s="22">
        <v>4</v>
      </c>
      <c r="H21" s="22" t="s">
        <v>54</v>
      </c>
      <c r="I21" s="24">
        <v>520</v>
      </c>
      <c r="J21" s="25">
        <f>G21*I21</f>
        <v>2080</v>
      </c>
    </row>
    <row r="22" spans="2:10" ht="12.75">
      <c r="B22" s="21" t="s">
        <v>50</v>
      </c>
      <c r="C22" s="22" t="s">
        <v>66</v>
      </c>
      <c r="D22" s="23" t="s">
        <v>52</v>
      </c>
      <c r="E22" s="22" t="s">
        <v>53</v>
      </c>
      <c r="F22" s="23">
        <v>42</v>
      </c>
      <c r="G22" s="22">
        <v>3</v>
      </c>
      <c r="H22" s="22" t="s">
        <v>54</v>
      </c>
      <c r="I22" s="24">
        <v>380</v>
      </c>
      <c r="J22" s="25">
        <f>G22*I22</f>
        <v>1140</v>
      </c>
    </row>
    <row r="23" spans="2:10" ht="12.75">
      <c r="B23" s="21" t="s">
        <v>50</v>
      </c>
      <c r="C23" s="22" t="s">
        <v>65</v>
      </c>
      <c r="D23" s="23" t="s">
        <v>52</v>
      </c>
      <c r="E23" s="22" t="s">
        <v>63</v>
      </c>
      <c r="F23" s="23">
        <v>40</v>
      </c>
      <c r="G23" s="22">
        <v>5</v>
      </c>
      <c r="H23" s="22" t="s">
        <v>54</v>
      </c>
      <c r="I23" s="24">
        <v>95</v>
      </c>
      <c r="J23" s="25">
        <f>G23*I23</f>
        <v>475</v>
      </c>
    </row>
    <row r="24" spans="2:10" ht="12.75">
      <c r="B24" s="21" t="s">
        <v>48</v>
      </c>
      <c r="C24" s="22" t="s">
        <v>61</v>
      </c>
      <c r="D24" s="23" t="s">
        <v>45</v>
      </c>
      <c r="E24" s="22" t="s">
        <v>53</v>
      </c>
      <c r="F24" s="23">
        <v>44</v>
      </c>
      <c r="G24" s="22">
        <v>5</v>
      </c>
      <c r="H24" s="22" t="s">
        <v>54</v>
      </c>
      <c r="I24" s="24">
        <v>280</v>
      </c>
      <c r="J24" s="25">
        <f>G24*I24</f>
        <v>1400</v>
      </c>
    </row>
    <row r="25" spans="2:10" ht="12.75">
      <c r="B25" s="21" t="s">
        <v>43</v>
      </c>
      <c r="C25" s="22" t="s">
        <v>44</v>
      </c>
      <c r="D25" s="23" t="s">
        <v>45</v>
      </c>
      <c r="E25" s="22" t="s">
        <v>46</v>
      </c>
      <c r="F25" s="23">
        <v>46</v>
      </c>
      <c r="G25" s="22">
        <v>8</v>
      </c>
      <c r="H25" s="22" t="s">
        <v>59</v>
      </c>
      <c r="I25" s="24">
        <v>1045</v>
      </c>
      <c r="J25" s="25">
        <f>G25*I25</f>
        <v>8360</v>
      </c>
    </row>
    <row r="26" spans="2:10" ht="12.75">
      <c r="B26" s="21" t="s">
        <v>43</v>
      </c>
      <c r="C26" s="22" t="s">
        <v>61</v>
      </c>
      <c r="D26" s="23" t="s">
        <v>45</v>
      </c>
      <c r="E26" s="22" t="s">
        <v>60</v>
      </c>
      <c r="F26" s="23">
        <v>46</v>
      </c>
      <c r="G26" s="22">
        <v>2</v>
      </c>
      <c r="H26" s="22" t="s">
        <v>59</v>
      </c>
      <c r="I26" s="24">
        <v>330</v>
      </c>
      <c r="J26" s="25">
        <f>G26*I26</f>
        <v>660</v>
      </c>
    </row>
    <row r="27" spans="2:10" ht="12.75">
      <c r="B27" s="21" t="s">
        <v>43</v>
      </c>
      <c r="C27" s="22" t="s">
        <v>57</v>
      </c>
      <c r="D27" s="23" t="s">
        <v>45</v>
      </c>
      <c r="E27" s="22" t="s">
        <v>53</v>
      </c>
      <c r="F27" s="23">
        <v>44</v>
      </c>
      <c r="G27" s="22">
        <v>4</v>
      </c>
      <c r="H27" s="22" t="s">
        <v>59</v>
      </c>
      <c r="I27" s="24">
        <v>210</v>
      </c>
      <c r="J27" s="25">
        <f>G27*I27</f>
        <v>840</v>
      </c>
    </row>
    <row r="28" spans="2:10" ht="12.75">
      <c r="B28" s="21" t="s">
        <v>43</v>
      </c>
      <c r="C28" s="22" t="s">
        <v>57</v>
      </c>
      <c r="D28" s="23" t="s">
        <v>45</v>
      </c>
      <c r="E28" s="22" t="s">
        <v>46</v>
      </c>
      <c r="F28" s="23">
        <v>42</v>
      </c>
      <c r="G28" s="22">
        <v>10</v>
      </c>
      <c r="H28" s="22" t="s">
        <v>58</v>
      </c>
      <c r="I28" s="24">
        <v>189</v>
      </c>
      <c r="J28" s="25">
        <f>G28*I28</f>
        <v>1890</v>
      </c>
    </row>
    <row r="29" spans="2:10" ht="12.75">
      <c r="B29" s="21" t="s">
        <v>43</v>
      </c>
      <c r="C29" s="22" t="s">
        <v>57</v>
      </c>
      <c r="D29" s="23" t="s">
        <v>45</v>
      </c>
      <c r="E29" s="22" t="s">
        <v>55</v>
      </c>
      <c r="F29" s="23">
        <v>44</v>
      </c>
      <c r="G29" s="22">
        <v>7</v>
      </c>
      <c r="H29" s="22" t="s">
        <v>58</v>
      </c>
      <c r="I29" s="22">
        <v>132</v>
      </c>
      <c r="J29" s="220">
        <f>G29*I29</f>
        <v>924</v>
      </c>
    </row>
    <row r="30" spans="2:10" ht="12.75">
      <c r="B30" s="21" t="s">
        <v>43</v>
      </c>
      <c r="C30" s="22" t="s">
        <v>61</v>
      </c>
      <c r="D30" s="23" t="s">
        <v>45</v>
      </c>
      <c r="E30" s="22" t="s">
        <v>60</v>
      </c>
      <c r="F30" s="23">
        <v>42</v>
      </c>
      <c r="G30" s="22">
        <v>3</v>
      </c>
      <c r="H30" s="22" t="s">
        <v>56</v>
      </c>
      <c r="I30" s="24">
        <v>340</v>
      </c>
      <c r="J30" s="25">
        <f>G30*I30</f>
        <v>1020</v>
      </c>
    </row>
    <row r="31" spans="2:10" ht="12.75">
      <c r="B31" s="21" t="s">
        <v>43</v>
      </c>
      <c r="C31" s="22" t="s">
        <v>57</v>
      </c>
      <c r="D31" s="23" t="s">
        <v>45</v>
      </c>
      <c r="E31" s="22" t="s">
        <v>60</v>
      </c>
      <c r="F31" s="23">
        <v>42</v>
      </c>
      <c r="G31" s="22">
        <v>9</v>
      </c>
      <c r="H31" s="22" t="s">
        <v>56</v>
      </c>
      <c r="I31" s="24">
        <v>140</v>
      </c>
      <c r="J31" s="25">
        <f>G31*I31</f>
        <v>1260</v>
      </c>
    </row>
    <row r="32" spans="2:10" ht="12.75">
      <c r="B32" s="21" t="s">
        <v>43</v>
      </c>
      <c r="C32" s="22" t="s">
        <v>57</v>
      </c>
      <c r="D32" s="23" t="s">
        <v>45</v>
      </c>
      <c r="E32" s="22" t="s">
        <v>53</v>
      </c>
      <c r="F32" s="23">
        <v>42</v>
      </c>
      <c r="G32" s="22">
        <v>10</v>
      </c>
      <c r="H32" s="22" t="s">
        <v>56</v>
      </c>
      <c r="I32" s="24">
        <v>230</v>
      </c>
      <c r="J32" s="25">
        <f>G32*I32</f>
        <v>2300</v>
      </c>
    </row>
    <row r="33" spans="2:10" ht="12.75">
      <c r="B33" s="21" t="s">
        <v>48</v>
      </c>
      <c r="C33" s="22" t="s">
        <v>44</v>
      </c>
      <c r="D33" s="23" t="s">
        <v>45</v>
      </c>
      <c r="E33" s="22" t="s">
        <v>55</v>
      </c>
      <c r="F33" s="23">
        <v>42</v>
      </c>
      <c r="G33" s="22">
        <v>6</v>
      </c>
      <c r="H33" s="22" t="s">
        <v>56</v>
      </c>
      <c r="I33" s="24">
        <v>630</v>
      </c>
      <c r="J33" s="25">
        <f>G33*I33</f>
        <v>3780</v>
      </c>
    </row>
    <row r="34" spans="2:10" ht="12.75">
      <c r="B34" s="21" t="s">
        <v>48</v>
      </c>
      <c r="C34" s="22" t="s">
        <v>57</v>
      </c>
      <c r="D34" s="23" t="s">
        <v>45</v>
      </c>
      <c r="E34" s="22" t="s">
        <v>60</v>
      </c>
      <c r="F34" s="23">
        <v>46</v>
      </c>
      <c r="G34" s="22">
        <v>6</v>
      </c>
      <c r="H34" s="22" t="s">
        <v>56</v>
      </c>
      <c r="I34" s="24">
        <v>156</v>
      </c>
      <c r="J34" s="25">
        <f>G34*I34</f>
        <v>936</v>
      </c>
    </row>
    <row r="35" spans="2:10" ht="12.75">
      <c r="B35" s="21" t="s">
        <v>50</v>
      </c>
      <c r="C35" s="22" t="s">
        <v>51</v>
      </c>
      <c r="D35" s="23" t="s">
        <v>52</v>
      </c>
      <c r="E35" s="22" t="s">
        <v>46</v>
      </c>
      <c r="F35" s="23">
        <v>36</v>
      </c>
      <c r="G35" s="22">
        <v>5</v>
      </c>
      <c r="H35" s="22" t="s">
        <v>62</v>
      </c>
      <c r="I35" s="24">
        <v>380</v>
      </c>
      <c r="J35" s="25">
        <f>G35*I35</f>
        <v>1900</v>
      </c>
    </row>
    <row r="36" spans="2:10" ht="12.75">
      <c r="B36" s="21" t="s">
        <v>50</v>
      </c>
      <c r="C36" s="22" t="s">
        <v>66</v>
      </c>
      <c r="D36" s="23" t="s">
        <v>52</v>
      </c>
      <c r="E36" s="22" t="s">
        <v>60</v>
      </c>
      <c r="F36" s="23">
        <v>40</v>
      </c>
      <c r="G36" s="22">
        <v>2</v>
      </c>
      <c r="H36" s="22" t="s">
        <v>62</v>
      </c>
      <c r="I36" s="24">
        <v>410</v>
      </c>
      <c r="J36" s="25">
        <f>G36*I36</f>
        <v>820</v>
      </c>
    </row>
    <row r="37" spans="2:10" ht="12.75">
      <c r="B37" s="21" t="s">
        <v>50</v>
      </c>
      <c r="C37" s="22" t="s">
        <v>65</v>
      </c>
      <c r="D37" s="23" t="s">
        <v>52</v>
      </c>
      <c r="E37" s="22" t="s">
        <v>63</v>
      </c>
      <c r="F37" s="23">
        <v>38</v>
      </c>
      <c r="G37" s="22">
        <v>8</v>
      </c>
      <c r="H37" s="22" t="s">
        <v>62</v>
      </c>
      <c r="I37" s="24">
        <v>105</v>
      </c>
      <c r="J37" s="25">
        <f>G37*I37</f>
        <v>840</v>
      </c>
    </row>
    <row r="38" spans="2:10" ht="12.75">
      <c r="B38" s="21" t="s">
        <v>43</v>
      </c>
      <c r="C38" s="22" t="s">
        <v>61</v>
      </c>
      <c r="D38" s="23" t="s">
        <v>45</v>
      </c>
      <c r="E38" s="22" t="s">
        <v>53</v>
      </c>
      <c r="F38" s="23">
        <v>42</v>
      </c>
      <c r="G38" s="22">
        <v>3</v>
      </c>
      <c r="H38" s="22" t="s">
        <v>49</v>
      </c>
      <c r="I38" s="24">
        <v>310</v>
      </c>
      <c r="J38" s="25">
        <f>G38*I38</f>
        <v>930</v>
      </c>
    </row>
    <row r="39" spans="2:10" ht="12.75">
      <c r="B39" s="21" t="s">
        <v>43</v>
      </c>
      <c r="C39" s="22" t="s">
        <v>57</v>
      </c>
      <c r="D39" s="23" t="s">
        <v>45</v>
      </c>
      <c r="E39" s="22" t="s">
        <v>55</v>
      </c>
      <c r="F39" s="23">
        <v>42</v>
      </c>
      <c r="G39" s="22">
        <v>6</v>
      </c>
      <c r="H39" s="22" t="s">
        <v>49</v>
      </c>
      <c r="I39" s="24">
        <v>122</v>
      </c>
      <c r="J39" s="25">
        <f>G39*I39</f>
        <v>732</v>
      </c>
    </row>
    <row r="40" spans="2:10" ht="12.75">
      <c r="B40" s="21" t="s">
        <v>50</v>
      </c>
      <c r="C40" s="22" t="s">
        <v>66</v>
      </c>
      <c r="D40" s="23" t="s">
        <v>52</v>
      </c>
      <c r="E40" s="22" t="s">
        <v>46</v>
      </c>
      <c r="F40" s="23">
        <v>42</v>
      </c>
      <c r="G40" s="22">
        <v>3</v>
      </c>
      <c r="H40" s="22" t="s">
        <v>49</v>
      </c>
      <c r="I40" s="24">
        <v>550</v>
      </c>
      <c r="J40" s="25">
        <f>G40*I40</f>
        <v>1650</v>
      </c>
    </row>
    <row r="41" spans="2:10" ht="13.5" thickBot="1">
      <c r="B41" s="26" t="s">
        <v>48</v>
      </c>
      <c r="C41" s="27" t="s">
        <v>44</v>
      </c>
      <c r="D41" s="28" t="s">
        <v>45</v>
      </c>
      <c r="E41" s="27" t="s">
        <v>46</v>
      </c>
      <c r="F41" s="28">
        <v>46</v>
      </c>
      <c r="G41" s="27">
        <v>8</v>
      </c>
      <c r="H41" s="27" t="s">
        <v>49</v>
      </c>
      <c r="I41" s="29">
        <v>910</v>
      </c>
      <c r="J41" s="219">
        <f>G41*I41</f>
        <v>7280</v>
      </c>
    </row>
    <row r="42" spans="10:11" ht="13.5" thickTop="1">
      <c r="J42" s="50"/>
      <c r="K42" s="47"/>
    </row>
    <row r="43" ht="12.75">
      <c r="C43" t="s">
        <v>67</v>
      </c>
    </row>
  </sheetData>
  <mergeCells count="1">
    <mergeCell ref="B7:J7"/>
  </mergeCells>
  <hyperlinks>
    <hyperlink ref="B1" location="MENU!A1" display="powrót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43"/>
  <sheetViews>
    <sheetView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1.00390625" style="0" customWidth="1"/>
    <col min="4" max="4" width="11.75390625" style="16" customWidth="1"/>
    <col min="5" max="5" width="11.625" style="0" customWidth="1"/>
    <col min="9" max="9" width="13.375" style="0" customWidth="1"/>
    <col min="10" max="10" width="12.625" style="0" bestFit="1" customWidth="1"/>
  </cols>
  <sheetData>
    <row r="1" ht="12.75">
      <c r="B1" s="36" t="s">
        <v>80</v>
      </c>
    </row>
    <row r="3" ht="12.75">
      <c r="B3" s="31" t="s">
        <v>119</v>
      </c>
    </row>
    <row r="4" ht="12.75">
      <c r="B4" s="13"/>
    </row>
    <row r="5" ht="12.75">
      <c r="B5" s="32" t="s">
        <v>406</v>
      </c>
    </row>
    <row r="7" spans="2:10" ht="15.75">
      <c r="B7" s="216" t="s">
        <v>33</v>
      </c>
      <c r="C7" s="216"/>
      <c r="D7" s="216"/>
      <c r="E7" s="216"/>
      <c r="F7" s="216"/>
      <c r="G7" s="216"/>
      <c r="H7" s="216"/>
      <c r="I7" s="216"/>
      <c r="J7" s="216"/>
    </row>
    <row r="8" ht="13.5" thickBot="1"/>
    <row r="9" spans="2:10" s="17" customFormat="1" ht="26.25" thickTop="1">
      <c r="B9" s="18" t="s">
        <v>34</v>
      </c>
      <c r="C9" s="19" t="s">
        <v>35</v>
      </c>
      <c r="D9" s="19" t="s">
        <v>36</v>
      </c>
      <c r="E9" s="19" t="s">
        <v>37</v>
      </c>
      <c r="F9" s="19" t="s">
        <v>38</v>
      </c>
      <c r="G9" s="19" t="s">
        <v>39</v>
      </c>
      <c r="H9" s="19" t="s">
        <v>40</v>
      </c>
      <c r="I9" s="19" t="s">
        <v>41</v>
      </c>
      <c r="J9" s="20" t="s">
        <v>42</v>
      </c>
    </row>
    <row r="10" spans="2:10" ht="12.75">
      <c r="B10" s="21" t="s">
        <v>43</v>
      </c>
      <c r="C10" s="22" t="s">
        <v>44</v>
      </c>
      <c r="D10" s="23" t="s">
        <v>45</v>
      </c>
      <c r="E10" s="22" t="s">
        <v>46</v>
      </c>
      <c r="F10" s="23">
        <v>44</v>
      </c>
      <c r="G10" s="22">
        <v>5</v>
      </c>
      <c r="H10" s="22" t="s">
        <v>47</v>
      </c>
      <c r="I10" s="24">
        <v>890</v>
      </c>
      <c r="J10" s="25">
        <f>G10*I10</f>
        <v>4450</v>
      </c>
    </row>
    <row r="11" spans="2:10" ht="12.75">
      <c r="B11" s="21" t="s">
        <v>50</v>
      </c>
      <c r="C11" s="22" t="s">
        <v>44</v>
      </c>
      <c r="D11" s="23" t="s">
        <v>45</v>
      </c>
      <c r="E11" s="22" t="s">
        <v>53</v>
      </c>
      <c r="F11" s="23">
        <v>42</v>
      </c>
      <c r="G11" s="22">
        <v>7</v>
      </c>
      <c r="H11" s="22" t="s">
        <v>47</v>
      </c>
      <c r="I11" s="24">
        <v>640</v>
      </c>
      <c r="J11" s="25">
        <f>G11*I11</f>
        <v>4480</v>
      </c>
    </row>
    <row r="12" spans="2:10" ht="12.75">
      <c r="B12" s="21" t="s">
        <v>50</v>
      </c>
      <c r="C12" s="22" t="s">
        <v>44</v>
      </c>
      <c r="D12" s="23" t="s">
        <v>45</v>
      </c>
      <c r="E12" s="22" t="s">
        <v>46</v>
      </c>
      <c r="F12" s="23">
        <v>46</v>
      </c>
      <c r="G12" s="22">
        <v>5</v>
      </c>
      <c r="H12" s="22" t="s">
        <v>47</v>
      </c>
      <c r="I12" s="24">
        <v>1170</v>
      </c>
      <c r="J12" s="25">
        <f>G12*I12</f>
        <v>5850</v>
      </c>
    </row>
    <row r="13" spans="2:10" ht="12.75">
      <c r="B13" s="21" t="s">
        <v>50</v>
      </c>
      <c r="C13" s="22" t="s">
        <v>57</v>
      </c>
      <c r="D13" s="23" t="s">
        <v>45</v>
      </c>
      <c r="E13" s="22" t="s">
        <v>60</v>
      </c>
      <c r="F13" s="23">
        <v>44</v>
      </c>
      <c r="G13" s="22">
        <v>2</v>
      </c>
      <c r="H13" s="22" t="s">
        <v>47</v>
      </c>
      <c r="I13" s="24">
        <v>150</v>
      </c>
      <c r="J13" s="25">
        <f>G13*I13</f>
        <v>300</v>
      </c>
    </row>
    <row r="14" spans="2:10" ht="12.75">
      <c r="B14" s="21" t="s">
        <v>48</v>
      </c>
      <c r="C14" s="22" t="s">
        <v>61</v>
      </c>
      <c r="D14" s="23" t="s">
        <v>45</v>
      </c>
      <c r="E14" s="22" t="s">
        <v>46</v>
      </c>
      <c r="F14" s="23">
        <v>44</v>
      </c>
      <c r="G14" s="22">
        <v>5</v>
      </c>
      <c r="H14" s="22" t="s">
        <v>47</v>
      </c>
      <c r="I14" s="24">
        <v>420</v>
      </c>
      <c r="J14" s="25">
        <f>G14*I14</f>
        <v>2100</v>
      </c>
    </row>
    <row r="15" spans="2:10" ht="12.75">
      <c r="B15" s="21" t="s">
        <v>48</v>
      </c>
      <c r="C15" s="22" t="s">
        <v>61</v>
      </c>
      <c r="D15" s="23" t="s">
        <v>45</v>
      </c>
      <c r="E15" s="22" t="s">
        <v>46</v>
      </c>
      <c r="F15" s="23">
        <v>46</v>
      </c>
      <c r="G15" s="22">
        <v>4</v>
      </c>
      <c r="H15" s="22" t="s">
        <v>47</v>
      </c>
      <c r="I15" s="24">
        <v>390</v>
      </c>
      <c r="J15" s="25">
        <f>G15*I15</f>
        <v>1560</v>
      </c>
    </row>
    <row r="16" spans="2:10" ht="12.75">
      <c r="B16" s="21" t="s">
        <v>48</v>
      </c>
      <c r="C16" s="22" t="s">
        <v>57</v>
      </c>
      <c r="D16" s="23" t="s">
        <v>45</v>
      </c>
      <c r="E16" s="22" t="s">
        <v>60</v>
      </c>
      <c r="F16" s="23">
        <v>42</v>
      </c>
      <c r="G16" s="22">
        <v>6</v>
      </c>
      <c r="H16" s="22" t="s">
        <v>47</v>
      </c>
      <c r="I16" s="24">
        <v>134</v>
      </c>
      <c r="J16" s="25">
        <f>G16*I16</f>
        <v>804</v>
      </c>
    </row>
    <row r="17" spans="2:10" ht="12.75">
      <c r="B17" s="21" t="s">
        <v>50</v>
      </c>
      <c r="C17" s="22" t="s">
        <v>51</v>
      </c>
      <c r="D17" s="23" t="s">
        <v>52</v>
      </c>
      <c r="E17" s="22" t="s">
        <v>63</v>
      </c>
      <c r="F17" s="23">
        <v>36</v>
      </c>
      <c r="G17" s="22">
        <v>4</v>
      </c>
      <c r="H17" s="22" t="s">
        <v>64</v>
      </c>
      <c r="I17" s="24">
        <v>260</v>
      </c>
      <c r="J17" s="25">
        <f>G17*I17</f>
        <v>1040</v>
      </c>
    </row>
    <row r="18" spans="2:10" ht="12.75">
      <c r="B18" s="21" t="s">
        <v>50</v>
      </c>
      <c r="C18" s="22" t="s">
        <v>65</v>
      </c>
      <c r="D18" s="23" t="s">
        <v>52</v>
      </c>
      <c r="E18" s="22" t="s">
        <v>60</v>
      </c>
      <c r="F18" s="23">
        <v>38</v>
      </c>
      <c r="G18" s="22">
        <v>3</v>
      </c>
      <c r="H18" s="22" t="s">
        <v>64</v>
      </c>
      <c r="I18" s="24">
        <v>130</v>
      </c>
      <c r="J18" s="25">
        <f>G18*I18</f>
        <v>390</v>
      </c>
    </row>
    <row r="19" spans="2:10" ht="12.75">
      <c r="B19" s="21" t="s">
        <v>43</v>
      </c>
      <c r="C19" s="22" t="s">
        <v>44</v>
      </c>
      <c r="D19" s="23" t="s">
        <v>45</v>
      </c>
      <c r="E19" s="22" t="s">
        <v>60</v>
      </c>
      <c r="F19" s="23">
        <v>44</v>
      </c>
      <c r="G19" s="22">
        <v>3</v>
      </c>
      <c r="H19" s="22" t="s">
        <v>54</v>
      </c>
      <c r="I19" s="24">
        <v>720</v>
      </c>
      <c r="J19" s="25">
        <f>G19*I19</f>
        <v>2160</v>
      </c>
    </row>
    <row r="20" spans="2:10" ht="12.75">
      <c r="B20" s="21" t="s">
        <v>50</v>
      </c>
      <c r="C20" s="22" t="s">
        <v>51</v>
      </c>
      <c r="D20" s="23" t="s">
        <v>52</v>
      </c>
      <c r="E20" s="22" t="s">
        <v>53</v>
      </c>
      <c r="F20" s="23">
        <v>38</v>
      </c>
      <c r="G20" s="22">
        <v>4</v>
      </c>
      <c r="H20" s="22" t="s">
        <v>54</v>
      </c>
      <c r="I20" s="24">
        <v>430</v>
      </c>
      <c r="J20" s="25">
        <f>G20*I20</f>
        <v>1720</v>
      </c>
    </row>
    <row r="21" spans="2:10" ht="12.75">
      <c r="B21" s="21" t="s">
        <v>50</v>
      </c>
      <c r="C21" s="22" t="s">
        <v>66</v>
      </c>
      <c r="D21" s="23" t="s">
        <v>52</v>
      </c>
      <c r="E21" s="22" t="s">
        <v>46</v>
      </c>
      <c r="F21" s="23">
        <v>40</v>
      </c>
      <c r="G21" s="22">
        <v>4</v>
      </c>
      <c r="H21" s="22" t="s">
        <v>54</v>
      </c>
      <c r="I21" s="24">
        <v>520</v>
      </c>
      <c r="J21" s="25">
        <f>G21*I21</f>
        <v>2080</v>
      </c>
    </row>
    <row r="22" spans="2:10" ht="12.75">
      <c r="B22" s="21" t="s">
        <v>50</v>
      </c>
      <c r="C22" s="22" t="s">
        <v>66</v>
      </c>
      <c r="D22" s="23" t="s">
        <v>52</v>
      </c>
      <c r="E22" s="22" t="s">
        <v>53</v>
      </c>
      <c r="F22" s="23">
        <v>42</v>
      </c>
      <c r="G22" s="22">
        <v>3</v>
      </c>
      <c r="H22" s="22" t="s">
        <v>54</v>
      </c>
      <c r="I22" s="24">
        <v>380</v>
      </c>
      <c r="J22" s="25">
        <f>G22*I22</f>
        <v>1140</v>
      </c>
    </row>
    <row r="23" spans="2:10" ht="12.75">
      <c r="B23" s="21" t="s">
        <v>50</v>
      </c>
      <c r="C23" s="22" t="s">
        <v>65</v>
      </c>
      <c r="D23" s="23" t="s">
        <v>52</v>
      </c>
      <c r="E23" s="22" t="s">
        <v>63</v>
      </c>
      <c r="F23" s="23">
        <v>40</v>
      </c>
      <c r="G23" s="22">
        <v>5</v>
      </c>
      <c r="H23" s="22" t="s">
        <v>54</v>
      </c>
      <c r="I23" s="24">
        <v>95</v>
      </c>
      <c r="J23" s="25">
        <f>G23*I23</f>
        <v>475</v>
      </c>
    </row>
    <row r="24" spans="2:10" ht="12.75">
      <c r="B24" s="21" t="s">
        <v>48</v>
      </c>
      <c r="C24" s="22" t="s">
        <v>61</v>
      </c>
      <c r="D24" s="23" t="s">
        <v>45</v>
      </c>
      <c r="E24" s="22" t="s">
        <v>53</v>
      </c>
      <c r="F24" s="23">
        <v>44</v>
      </c>
      <c r="G24" s="22">
        <v>5</v>
      </c>
      <c r="H24" s="22" t="s">
        <v>54</v>
      </c>
      <c r="I24" s="24">
        <v>280</v>
      </c>
      <c r="J24" s="25">
        <f>G24*I24</f>
        <v>1400</v>
      </c>
    </row>
    <row r="25" spans="2:10" ht="12.75">
      <c r="B25" s="21" t="s">
        <v>43</v>
      </c>
      <c r="C25" s="22" t="s">
        <v>44</v>
      </c>
      <c r="D25" s="23" t="s">
        <v>45</v>
      </c>
      <c r="E25" s="22" t="s">
        <v>46</v>
      </c>
      <c r="F25" s="23">
        <v>46</v>
      </c>
      <c r="G25" s="22">
        <v>8</v>
      </c>
      <c r="H25" s="22" t="s">
        <v>59</v>
      </c>
      <c r="I25" s="24">
        <v>1045</v>
      </c>
      <c r="J25" s="25">
        <f>G25*I25</f>
        <v>8360</v>
      </c>
    </row>
    <row r="26" spans="2:10" ht="12.75">
      <c r="B26" s="21" t="s">
        <v>43</v>
      </c>
      <c r="C26" s="22" t="s">
        <v>61</v>
      </c>
      <c r="D26" s="23" t="s">
        <v>45</v>
      </c>
      <c r="E26" s="22" t="s">
        <v>60</v>
      </c>
      <c r="F26" s="23">
        <v>46</v>
      </c>
      <c r="G26" s="22">
        <v>2</v>
      </c>
      <c r="H26" s="22" t="s">
        <v>59</v>
      </c>
      <c r="I26" s="24">
        <v>330</v>
      </c>
      <c r="J26" s="25">
        <f>G26*I26</f>
        <v>660</v>
      </c>
    </row>
    <row r="27" spans="2:10" ht="12.75">
      <c r="B27" s="21" t="s">
        <v>43</v>
      </c>
      <c r="C27" s="22" t="s">
        <v>57</v>
      </c>
      <c r="D27" s="23" t="s">
        <v>45</v>
      </c>
      <c r="E27" s="22" t="s">
        <v>53</v>
      </c>
      <c r="F27" s="23">
        <v>44</v>
      </c>
      <c r="G27" s="22">
        <v>4</v>
      </c>
      <c r="H27" s="22" t="s">
        <v>59</v>
      </c>
      <c r="I27" s="24">
        <v>210</v>
      </c>
      <c r="J27" s="25">
        <f>G27*I27</f>
        <v>840</v>
      </c>
    </row>
    <row r="28" spans="2:10" ht="12.75">
      <c r="B28" s="21" t="s">
        <v>43</v>
      </c>
      <c r="C28" s="22" t="s">
        <v>57</v>
      </c>
      <c r="D28" s="23" t="s">
        <v>45</v>
      </c>
      <c r="E28" s="22" t="s">
        <v>46</v>
      </c>
      <c r="F28" s="23">
        <v>42</v>
      </c>
      <c r="G28" s="22">
        <v>10</v>
      </c>
      <c r="H28" s="22" t="s">
        <v>58</v>
      </c>
      <c r="I28" s="24">
        <v>189</v>
      </c>
      <c r="J28" s="25">
        <f>G28*I28</f>
        <v>1890</v>
      </c>
    </row>
    <row r="29" spans="2:10" ht="12.75">
      <c r="B29" s="21" t="s">
        <v>43</v>
      </c>
      <c r="C29" s="22" t="s">
        <v>57</v>
      </c>
      <c r="D29" s="23" t="s">
        <v>45</v>
      </c>
      <c r="E29" s="22" t="s">
        <v>55</v>
      </c>
      <c r="F29" s="23">
        <v>44</v>
      </c>
      <c r="G29" s="22">
        <v>7</v>
      </c>
      <c r="H29" s="22" t="s">
        <v>58</v>
      </c>
      <c r="I29" s="22">
        <v>132</v>
      </c>
      <c r="J29" s="220">
        <f>G29*I29</f>
        <v>924</v>
      </c>
    </row>
    <row r="30" spans="2:10" ht="12.75">
      <c r="B30" s="21" t="s">
        <v>43</v>
      </c>
      <c r="C30" s="22" t="s">
        <v>61</v>
      </c>
      <c r="D30" s="23" t="s">
        <v>45</v>
      </c>
      <c r="E30" s="22" t="s">
        <v>60</v>
      </c>
      <c r="F30" s="23">
        <v>42</v>
      </c>
      <c r="G30" s="22">
        <v>3</v>
      </c>
      <c r="H30" s="22" t="s">
        <v>56</v>
      </c>
      <c r="I30" s="24">
        <v>340</v>
      </c>
      <c r="J30" s="25">
        <f>G30*I30</f>
        <v>1020</v>
      </c>
    </row>
    <row r="31" spans="2:10" ht="12.75">
      <c r="B31" s="21" t="s">
        <v>43</v>
      </c>
      <c r="C31" s="22" t="s">
        <v>57</v>
      </c>
      <c r="D31" s="23" t="s">
        <v>45</v>
      </c>
      <c r="E31" s="22" t="s">
        <v>60</v>
      </c>
      <c r="F31" s="23">
        <v>42</v>
      </c>
      <c r="G31" s="22">
        <v>9</v>
      </c>
      <c r="H31" s="22" t="s">
        <v>56</v>
      </c>
      <c r="I31" s="24">
        <v>140</v>
      </c>
      <c r="J31" s="25">
        <f>G31*I31</f>
        <v>1260</v>
      </c>
    </row>
    <row r="32" spans="2:10" ht="12.75">
      <c r="B32" s="21" t="s">
        <v>43</v>
      </c>
      <c r="C32" s="22" t="s">
        <v>57</v>
      </c>
      <c r="D32" s="23" t="s">
        <v>45</v>
      </c>
      <c r="E32" s="22" t="s">
        <v>53</v>
      </c>
      <c r="F32" s="23">
        <v>42</v>
      </c>
      <c r="G32" s="22">
        <v>10</v>
      </c>
      <c r="H32" s="22" t="s">
        <v>56</v>
      </c>
      <c r="I32" s="24">
        <v>230</v>
      </c>
      <c r="J32" s="25">
        <f>G32*I32</f>
        <v>2300</v>
      </c>
    </row>
    <row r="33" spans="2:10" ht="12.75">
      <c r="B33" s="21" t="s">
        <v>48</v>
      </c>
      <c r="C33" s="22" t="s">
        <v>44</v>
      </c>
      <c r="D33" s="23" t="s">
        <v>45</v>
      </c>
      <c r="E33" s="22" t="s">
        <v>55</v>
      </c>
      <c r="F33" s="23">
        <v>42</v>
      </c>
      <c r="G33" s="22">
        <v>6</v>
      </c>
      <c r="H33" s="22" t="s">
        <v>56</v>
      </c>
      <c r="I33" s="24">
        <v>630</v>
      </c>
      <c r="J33" s="25">
        <f>G33*I33</f>
        <v>3780</v>
      </c>
    </row>
    <row r="34" spans="2:10" ht="12.75">
      <c r="B34" s="21" t="s">
        <v>48</v>
      </c>
      <c r="C34" s="22" t="s">
        <v>57</v>
      </c>
      <c r="D34" s="23" t="s">
        <v>45</v>
      </c>
      <c r="E34" s="22" t="s">
        <v>60</v>
      </c>
      <c r="F34" s="23">
        <v>46</v>
      </c>
      <c r="G34" s="22">
        <v>6</v>
      </c>
      <c r="H34" s="22" t="s">
        <v>56</v>
      </c>
      <c r="I34" s="24">
        <v>156</v>
      </c>
      <c r="J34" s="25">
        <f>G34*I34</f>
        <v>936</v>
      </c>
    </row>
    <row r="35" spans="2:10" ht="12.75">
      <c r="B35" s="21" t="s">
        <v>50</v>
      </c>
      <c r="C35" s="22" t="s">
        <v>51</v>
      </c>
      <c r="D35" s="23" t="s">
        <v>52</v>
      </c>
      <c r="E35" s="22" t="s">
        <v>46</v>
      </c>
      <c r="F35" s="23">
        <v>36</v>
      </c>
      <c r="G35" s="22">
        <v>5</v>
      </c>
      <c r="H35" s="22" t="s">
        <v>62</v>
      </c>
      <c r="I35" s="24">
        <v>380</v>
      </c>
      <c r="J35" s="25">
        <f>G35*I35</f>
        <v>1900</v>
      </c>
    </row>
    <row r="36" spans="2:10" ht="12.75">
      <c r="B36" s="21" t="s">
        <v>50</v>
      </c>
      <c r="C36" s="22" t="s">
        <v>66</v>
      </c>
      <c r="D36" s="23" t="s">
        <v>52</v>
      </c>
      <c r="E36" s="22" t="s">
        <v>60</v>
      </c>
      <c r="F36" s="23">
        <v>40</v>
      </c>
      <c r="G36" s="22">
        <v>2</v>
      </c>
      <c r="H36" s="22" t="s">
        <v>62</v>
      </c>
      <c r="I36" s="24">
        <v>410</v>
      </c>
      <c r="J36" s="25">
        <f>G36*I36</f>
        <v>820</v>
      </c>
    </row>
    <row r="37" spans="2:10" ht="12.75">
      <c r="B37" s="21" t="s">
        <v>50</v>
      </c>
      <c r="C37" s="22" t="s">
        <v>65</v>
      </c>
      <c r="D37" s="23" t="s">
        <v>52</v>
      </c>
      <c r="E37" s="22" t="s">
        <v>63</v>
      </c>
      <c r="F37" s="23">
        <v>38</v>
      </c>
      <c r="G37" s="22">
        <v>8</v>
      </c>
      <c r="H37" s="22" t="s">
        <v>62</v>
      </c>
      <c r="I37" s="24">
        <v>105</v>
      </c>
      <c r="J37" s="25">
        <f>G37*I37</f>
        <v>840</v>
      </c>
    </row>
    <row r="38" spans="2:10" ht="12.75">
      <c r="B38" s="21" t="s">
        <v>43</v>
      </c>
      <c r="C38" s="22" t="s">
        <v>61</v>
      </c>
      <c r="D38" s="23" t="s">
        <v>45</v>
      </c>
      <c r="E38" s="22" t="s">
        <v>53</v>
      </c>
      <c r="F38" s="23">
        <v>42</v>
      </c>
      <c r="G38" s="22">
        <v>3</v>
      </c>
      <c r="H38" s="22" t="s">
        <v>49</v>
      </c>
      <c r="I38" s="24">
        <v>310</v>
      </c>
      <c r="J38" s="25">
        <f>G38*I38</f>
        <v>930</v>
      </c>
    </row>
    <row r="39" spans="2:10" ht="12.75">
      <c r="B39" s="21" t="s">
        <v>43</v>
      </c>
      <c r="C39" s="22" t="s">
        <v>57</v>
      </c>
      <c r="D39" s="23" t="s">
        <v>45</v>
      </c>
      <c r="E39" s="22" t="s">
        <v>55</v>
      </c>
      <c r="F39" s="23">
        <v>42</v>
      </c>
      <c r="G39" s="22">
        <v>6</v>
      </c>
      <c r="H39" s="22" t="s">
        <v>49</v>
      </c>
      <c r="I39" s="24">
        <v>122</v>
      </c>
      <c r="J39" s="25">
        <f>G39*I39</f>
        <v>732</v>
      </c>
    </row>
    <row r="40" spans="2:10" ht="12.75">
      <c r="B40" s="21" t="s">
        <v>50</v>
      </c>
      <c r="C40" s="22" t="s">
        <v>66</v>
      </c>
      <c r="D40" s="23" t="s">
        <v>52</v>
      </c>
      <c r="E40" s="22" t="s">
        <v>46</v>
      </c>
      <c r="F40" s="23">
        <v>42</v>
      </c>
      <c r="G40" s="22">
        <v>3</v>
      </c>
      <c r="H40" s="22" t="s">
        <v>49</v>
      </c>
      <c r="I40" s="24">
        <v>550</v>
      </c>
      <c r="J40" s="25">
        <f>G40*I40</f>
        <v>1650</v>
      </c>
    </row>
    <row r="41" spans="2:10" ht="13.5" thickBot="1">
      <c r="B41" s="26" t="s">
        <v>48</v>
      </c>
      <c r="C41" s="27" t="s">
        <v>44</v>
      </c>
      <c r="D41" s="28" t="s">
        <v>45</v>
      </c>
      <c r="E41" s="27" t="s">
        <v>46</v>
      </c>
      <c r="F41" s="28">
        <v>46</v>
      </c>
      <c r="G41" s="27">
        <v>8</v>
      </c>
      <c r="H41" s="27" t="s">
        <v>49</v>
      </c>
      <c r="I41" s="29">
        <v>910</v>
      </c>
      <c r="J41" s="219">
        <f>G41*I41</f>
        <v>7280</v>
      </c>
    </row>
    <row r="42" spans="10:11" ht="13.5" thickTop="1">
      <c r="J42" s="50"/>
      <c r="K42" s="47"/>
    </row>
    <row r="43" ht="12.75">
      <c r="C43" t="s">
        <v>67</v>
      </c>
    </row>
  </sheetData>
  <mergeCells count="1">
    <mergeCell ref="B7:J7"/>
  </mergeCells>
  <hyperlinks>
    <hyperlink ref="B1" location="MENU!A1" display="powrót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5"/>
  <sheetViews>
    <sheetView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1.00390625" style="0" customWidth="1"/>
    <col min="4" max="4" width="11.75390625" style="16" customWidth="1"/>
    <col min="5" max="5" width="11.625" style="0" customWidth="1"/>
    <col min="9" max="9" width="13.375" style="0" customWidth="1"/>
    <col min="10" max="10" width="12.625" style="0" bestFit="1" customWidth="1"/>
  </cols>
  <sheetData>
    <row r="1" ht="12.75">
      <c r="B1" s="36" t="s">
        <v>80</v>
      </c>
    </row>
    <row r="3" ht="12.75">
      <c r="B3" s="31" t="s">
        <v>119</v>
      </c>
    </row>
    <row r="4" ht="12.75">
      <c r="B4" s="32"/>
    </row>
    <row r="5" ht="12.75">
      <c r="B5" s="33" t="s">
        <v>121</v>
      </c>
    </row>
    <row r="6" ht="12.75">
      <c r="B6" s="33" t="s">
        <v>120</v>
      </c>
    </row>
    <row r="7" ht="12.75">
      <c r="B7" s="32"/>
    </row>
    <row r="9" spans="2:10" ht="15.75">
      <c r="B9" s="216" t="s">
        <v>33</v>
      </c>
      <c r="C9" s="216"/>
      <c r="D9" s="216"/>
      <c r="E9" s="216"/>
      <c r="F9" s="216"/>
      <c r="G9" s="216"/>
      <c r="H9" s="216"/>
      <c r="I9" s="216"/>
      <c r="J9" s="216"/>
    </row>
    <row r="10" ht="13.5" thickBot="1"/>
    <row r="11" spans="2:10" s="17" customFormat="1" ht="26.25" thickTop="1">
      <c r="B11" s="18" t="s">
        <v>34</v>
      </c>
      <c r="C11" s="19" t="s">
        <v>35</v>
      </c>
      <c r="D11" s="19" t="s">
        <v>36</v>
      </c>
      <c r="E11" s="19" t="s">
        <v>37</v>
      </c>
      <c r="F11" s="19" t="s">
        <v>38</v>
      </c>
      <c r="G11" s="19" t="s">
        <v>39</v>
      </c>
      <c r="H11" s="19" t="s">
        <v>40</v>
      </c>
      <c r="I11" s="19" t="s">
        <v>41</v>
      </c>
      <c r="J11" s="20" t="s">
        <v>42</v>
      </c>
    </row>
    <row r="12" spans="2:10" ht="12.75">
      <c r="B12" s="21" t="s">
        <v>43</v>
      </c>
      <c r="C12" s="22" t="s">
        <v>44</v>
      </c>
      <c r="D12" s="23" t="s">
        <v>45</v>
      </c>
      <c r="E12" s="22" t="s">
        <v>46</v>
      </c>
      <c r="F12" s="23">
        <v>44</v>
      </c>
      <c r="G12" s="22">
        <v>5</v>
      </c>
      <c r="H12" s="22" t="s">
        <v>47</v>
      </c>
      <c r="I12" s="24">
        <v>890</v>
      </c>
      <c r="J12" s="25">
        <f aca="true" t="shared" si="0" ref="J12:J43">G12*I12</f>
        <v>4450</v>
      </c>
    </row>
    <row r="13" spans="2:10" ht="12.75">
      <c r="B13" s="21" t="s">
        <v>50</v>
      </c>
      <c r="C13" s="22" t="s">
        <v>44</v>
      </c>
      <c r="D13" s="23" t="s">
        <v>45</v>
      </c>
      <c r="E13" s="22" t="s">
        <v>53</v>
      </c>
      <c r="F13" s="23">
        <v>42</v>
      </c>
      <c r="G13" s="22">
        <v>7</v>
      </c>
      <c r="H13" s="22" t="s">
        <v>47</v>
      </c>
      <c r="I13" s="24">
        <v>640</v>
      </c>
      <c r="J13" s="25">
        <f t="shared" si="0"/>
        <v>4480</v>
      </c>
    </row>
    <row r="14" spans="2:10" ht="12.75">
      <c r="B14" s="21" t="s">
        <v>50</v>
      </c>
      <c r="C14" s="22" t="s">
        <v>44</v>
      </c>
      <c r="D14" s="23" t="s">
        <v>45</v>
      </c>
      <c r="E14" s="22" t="s">
        <v>46</v>
      </c>
      <c r="F14" s="23">
        <v>46</v>
      </c>
      <c r="G14" s="22">
        <v>5</v>
      </c>
      <c r="H14" s="22" t="s">
        <v>47</v>
      </c>
      <c r="I14" s="24">
        <v>1170</v>
      </c>
      <c r="J14" s="25">
        <f t="shared" si="0"/>
        <v>5850</v>
      </c>
    </row>
    <row r="15" spans="2:10" ht="12.75">
      <c r="B15" s="21" t="s">
        <v>50</v>
      </c>
      <c r="C15" s="22" t="s">
        <v>57</v>
      </c>
      <c r="D15" s="23" t="s">
        <v>45</v>
      </c>
      <c r="E15" s="22" t="s">
        <v>60</v>
      </c>
      <c r="F15" s="23">
        <v>44</v>
      </c>
      <c r="G15" s="22">
        <v>2</v>
      </c>
      <c r="H15" s="22" t="s">
        <v>47</v>
      </c>
      <c r="I15" s="24">
        <v>150</v>
      </c>
      <c r="J15" s="25">
        <f t="shared" si="0"/>
        <v>300</v>
      </c>
    </row>
    <row r="16" spans="2:10" ht="12.75">
      <c r="B16" s="21" t="s">
        <v>48</v>
      </c>
      <c r="C16" s="22" t="s">
        <v>61</v>
      </c>
      <c r="D16" s="23" t="s">
        <v>45</v>
      </c>
      <c r="E16" s="22" t="s">
        <v>46</v>
      </c>
      <c r="F16" s="23">
        <v>44</v>
      </c>
      <c r="G16" s="22">
        <v>5</v>
      </c>
      <c r="H16" s="22" t="s">
        <v>47</v>
      </c>
      <c r="I16" s="24">
        <v>420</v>
      </c>
      <c r="J16" s="25">
        <f t="shared" si="0"/>
        <v>2100</v>
      </c>
    </row>
    <row r="17" spans="2:10" ht="12.75">
      <c r="B17" s="21" t="s">
        <v>48</v>
      </c>
      <c r="C17" s="22" t="s">
        <v>61</v>
      </c>
      <c r="D17" s="23" t="s">
        <v>45</v>
      </c>
      <c r="E17" s="22" t="s">
        <v>46</v>
      </c>
      <c r="F17" s="23">
        <v>46</v>
      </c>
      <c r="G17" s="22">
        <v>4</v>
      </c>
      <c r="H17" s="22" t="s">
        <v>47</v>
      </c>
      <c r="I17" s="24">
        <v>390</v>
      </c>
      <c r="J17" s="25">
        <f t="shared" si="0"/>
        <v>1560</v>
      </c>
    </row>
    <row r="18" spans="2:10" ht="12.75">
      <c r="B18" s="21" t="s">
        <v>48</v>
      </c>
      <c r="C18" s="22" t="s">
        <v>57</v>
      </c>
      <c r="D18" s="23" t="s">
        <v>45</v>
      </c>
      <c r="E18" s="22" t="s">
        <v>60</v>
      </c>
      <c r="F18" s="23">
        <v>42</v>
      </c>
      <c r="G18" s="22">
        <v>6</v>
      </c>
      <c r="H18" s="22" t="s">
        <v>47</v>
      </c>
      <c r="I18" s="24">
        <v>134</v>
      </c>
      <c r="J18" s="25">
        <f t="shared" si="0"/>
        <v>804</v>
      </c>
    </row>
    <row r="19" spans="2:10" ht="12.75">
      <c r="B19" s="21" t="s">
        <v>50</v>
      </c>
      <c r="C19" s="22" t="s">
        <v>51</v>
      </c>
      <c r="D19" s="23" t="s">
        <v>52</v>
      </c>
      <c r="E19" s="22" t="s">
        <v>63</v>
      </c>
      <c r="F19" s="23">
        <v>36</v>
      </c>
      <c r="G19" s="22">
        <v>4</v>
      </c>
      <c r="H19" s="22" t="s">
        <v>64</v>
      </c>
      <c r="I19" s="24">
        <v>260</v>
      </c>
      <c r="J19" s="25">
        <f t="shared" si="0"/>
        <v>1040</v>
      </c>
    </row>
    <row r="20" spans="2:10" ht="12.75">
      <c r="B20" s="21" t="s">
        <v>50</v>
      </c>
      <c r="C20" s="22" t="s">
        <v>65</v>
      </c>
      <c r="D20" s="23" t="s">
        <v>52</v>
      </c>
      <c r="E20" s="22" t="s">
        <v>60</v>
      </c>
      <c r="F20" s="23">
        <v>38</v>
      </c>
      <c r="G20" s="22">
        <v>3</v>
      </c>
      <c r="H20" s="22" t="s">
        <v>64</v>
      </c>
      <c r="I20" s="24">
        <v>130</v>
      </c>
      <c r="J20" s="25">
        <f t="shared" si="0"/>
        <v>390</v>
      </c>
    </row>
    <row r="21" spans="2:10" ht="12.75">
      <c r="B21" s="21" t="s">
        <v>43</v>
      </c>
      <c r="C21" s="22" t="s">
        <v>44</v>
      </c>
      <c r="D21" s="23" t="s">
        <v>45</v>
      </c>
      <c r="E21" s="22" t="s">
        <v>60</v>
      </c>
      <c r="F21" s="23">
        <v>44</v>
      </c>
      <c r="G21" s="22">
        <v>3</v>
      </c>
      <c r="H21" s="22" t="s">
        <v>54</v>
      </c>
      <c r="I21" s="24">
        <v>720</v>
      </c>
      <c r="J21" s="25">
        <f t="shared" si="0"/>
        <v>2160</v>
      </c>
    </row>
    <row r="22" spans="2:10" ht="12.75">
      <c r="B22" s="21" t="s">
        <v>50</v>
      </c>
      <c r="C22" s="22" t="s">
        <v>51</v>
      </c>
      <c r="D22" s="23" t="s">
        <v>52</v>
      </c>
      <c r="E22" s="22" t="s">
        <v>53</v>
      </c>
      <c r="F22" s="23">
        <v>38</v>
      </c>
      <c r="G22" s="22">
        <v>4</v>
      </c>
      <c r="H22" s="22" t="s">
        <v>54</v>
      </c>
      <c r="I22" s="24">
        <v>430</v>
      </c>
      <c r="J22" s="25">
        <f t="shared" si="0"/>
        <v>1720</v>
      </c>
    </row>
    <row r="23" spans="2:10" ht="12.75">
      <c r="B23" s="21" t="s">
        <v>50</v>
      </c>
      <c r="C23" s="22" t="s">
        <v>66</v>
      </c>
      <c r="D23" s="23" t="s">
        <v>52</v>
      </c>
      <c r="E23" s="22" t="s">
        <v>46</v>
      </c>
      <c r="F23" s="23">
        <v>40</v>
      </c>
      <c r="G23" s="22">
        <v>4</v>
      </c>
      <c r="H23" s="22" t="s">
        <v>54</v>
      </c>
      <c r="I23" s="24">
        <v>520</v>
      </c>
      <c r="J23" s="25">
        <f t="shared" si="0"/>
        <v>2080</v>
      </c>
    </row>
    <row r="24" spans="2:10" ht="12.75">
      <c r="B24" s="21" t="s">
        <v>50</v>
      </c>
      <c r="C24" s="22" t="s">
        <v>66</v>
      </c>
      <c r="D24" s="23" t="s">
        <v>52</v>
      </c>
      <c r="E24" s="22" t="s">
        <v>53</v>
      </c>
      <c r="F24" s="23">
        <v>42</v>
      </c>
      <c r="G24" s="22">
        <v>3</v>
      </c>
      <c r="H24" s="22" t="s">
        <v>54</v>
      </c>
      <c r="I24" s="24">
        <v>380</v>
      </c>
      <c r="J24" s="25">
        <f t="shared" si="0"/>
        <v>1140</v>
      </c>
    </row>
    <row r="25" spans="2:10" ht="12.75">
      <c r="B25" s="21" t="s">
        <v>50</v>
      </c>
      <c r="C25" s="22" t="s">
        <v>65</v>
      </c>
      <c r="D25" s="23" t="s">
        <v>52</v>
      </c>
      <c r="E25" s="22" t="s">
        <v>63</v>
      </c>
      <c r="F25" s="23">
        <v>40</v>
      </c>
      <c r="G25" s="22">
        <v>5</v>
      </c>
      <c r="H25" s="22" t="s">
        <v>54</v>
      </c>
      <c r="I25" s="24">
        <v>95</v>
      </c>
      <c r="J25" s="25">
        <f t="shared" si="0"/>
        <v>475</v>
      </c>
    </row>
    <row r="26" spans="2:10" ht="12.75">
      <c r="B26" s="21" t="s">
        <v>48</v>
      </c>
      <c r="C26" s="22" t="s">
        <v>61</v>
      </c>
      <c r="D26" s="23" t="s">
        <v>45</v>
      </c>
      <c r="E26" s="22" t="s">
        <v>53</v>
      </c>
      <c r="F26" s="23">
        <v>44</v>
      </c>
      <c r="G26" s="22">
        <v>5</v>
      </c>
      <c r="H26" s="22" t="s">
        <v>54</v>
      </c>
      <c r="I26" s="24">
        <v>280</v>
      </c>
      <c r="J26" s="25">
        <f t="shared" si="0"/>
        <v>1400</v>
      </c>
    </row>
    <row r="27" spans="2:10" ht="12.75">
      <c r="B27" s="21" t="s">
        <v>43</v>
      </c>
      <c r="C27" s="22" t="s">
        <v>44</v>
      </c>
      <c r="D27" s="23" t="s">
        <v>45</v>
      </c>
      <c r="E27" s="22" t="s">
        <v>46</v>
      </c>
      <c r="F27" s="23">
        <v>46</v>
      </c>
      <c r="G27" s="22">
        <v>8</v>
      </c>
      <c r="H27" s="22" t="s">
        <v>59</v>
      </c>
      <c r="I27" s="24">
        <v>1045</v>
      </c>
      <c r="J27" s="25">
        <f t="shared" si="0"/>
        <v>8360</v>
      </c>
    </row>
    <row r="28" spans="2:10" ht="12.75">
      <c r="B28" s="21" t="s">
        <v>43</v>
      </c>
      <c r="C28" s="22" t="s">
        <v>61</v>
      </c>
      <c r="D28" s="23" t="s">
        <v>45</v>
      </c>
      <c r="E28" s="22" t="s">
        <v>60</v>
      </c>
      <c r="F28" s="23">
        <v>46</v>
      </c>
      <c r="G28" s="22">
        <v>2</v>
      </c>
      <c r="H28" s="22" t="s">
        <v>59</v>
      </c>
      <c r="I28" s="24">
        <v>330</v>
      </c>
      <c r="J28" s="25">
        <f t="shared" si="0"/>
        <v>660</v>
      </c>
    </row>
    <row r="29" spans="2:10" ht="12.75">
      <c r="B29" s="21" t="s">
        <v>43</v>
      </c>
      <c r="C29" s="22" t="s">
        <v>57</v>
      </c>
      <c r="D29" s="23" t="s">
        <v>45</v>
      </c>
      <c r="E29" s="22" t="s">
        <v>53</v>
      </c>
      <c r="F29" s="23">
        <v>44</v>
      </c>
      <c r="G29" s="22">
        <v>4</v>
      </c>
      <c r="H29" s="22" t="s">
        <v>59</v>
      </c>
      <c r="I29" s="24">
        <v>210</v>
      </c>
      <c r="J29" s="25">
        <f t="shared" si="0"/>
        <v>840</v>
      </c>
    </row>
    <row r="30" spans="2:10" ht="12.75">
      <c r="B30" s="21" t="s">
        <v>43</v>
      </c>
      <c r="C30" s="22" t="s">
        <v>57</v>
      </c>
      <c r="D30" s="23" t="s">
        <v>45</v>
      </c>
      <c r="E30" s="22" t="s">
        <v>46</v>
      </c>
      <c r="F30" s="23">
        <v>42</v>
      </c>
      <c r="G30" s="22">
        <v>10</v>
      </c>
      <c r="H30" s="22" t="s">
        <v>58</v>
      </c>
      <c r="I30" s="24">
        <v>189</v>
      </c>
      <c r="J30" s="25">
        <f t="shared" si="0"/>
        <v>1890</v>
      </c>
    </row>
    <row r="31" spans="2:10" ht="12.75">
      <c r="B31" s="21" t="s">
        <v>43</v>
      </c>
      <c r="C31" s="22" t="s">
        <v>57</v>
      </c>
      <c r="D31" s="23" t="s">
        <v>45</v>
      </c>
      <c r="E31" s="22" t="s">
        <v>55</v>
      </c>
      <c r="F31" s="23">
        <v>44</v>
      </c>
      <c r="G31" s="22">
        <v>7</v>
      </c>
      <c r="H31" s="22" t="s">
        <v>58</v>
      </c>
      <c r="I31" s="22">
        <v>132</v>
      </c>
      <c r="J31" s="220">
        <f t="shared" si="0"/>
        <v>924</v>
      </c>
    </row>
    <row r="32" spans="2:10" ht="12.75">
      <c r="B32" s="21" t="s">
        <v>43</v>
      </c>
      <c r="C32" s="22" t="s">
        <v>61</v>
      </c>
      <c r="D32" s="23" t="s">
        <v>45</v>
      </c>
      <c r="E32" s="22" t="s">
        <v>60</v>
      </c>
      <c r="F32" s="23">
        <v>42</v>
      </c>
      <c r="G32" s="22">
        <v>3</v>
      </c>
      <c r="H32" s="22" t="s">
        <v>56</v>
      </c>
      <c r="I32" s="24">
        <v>340</v>
      </c>
      <c r="J32" s="25">
        <f t="shared" si="0"/>
        <v>1020</v>
      </c>
    </row>
    <row r="33" spans="2:10" ht="12.75">
      <c r="B33" s="21" t="s">
        <v>43</v>
      </c>
      <c r="C33" s="22" t="s">
        <v>57</v>
      </c>
      <c r="D33" s="23" t="s">
        <v>45</v>
      </c>
      <c r="E33" s="22" t="s">
        <v>60</v>
      </c>
      <c r="F33" s="23">
        <v>42</v>
      </c>
      <c r="G33" s="22">
        <v>9</v>
      </c>
      <c r="H33" s="22" t="s">
        <v>56</v>
      </c>
      <c r="I33" s="24">
        <v>140</v>
      </c>
      <c r="J33" s="25">
        <f t="shared" si="0"/>
        <v>1260</v>
      </c>
    </row>
    <row r="34" spans="2:10" ht="12.75">
      <c r="B34" s="21" t="s">
        <v>43</v>
      </c>
      <c r="C34" s="22" t="s">
        <v>57</v>
      </c>
      <c r="D34" s="23" t="s">
        <v>45</v>
      </c>
      <c r="E34" s="22" t="s">
        <v>53</v>
      </c>
      <c r="F34" s="23">
        <v>42</v>
      </c>
      <c r="G34" s="22">
        <v>10</v>
      </c>
      <c r="H34" s="22" t="s">
        <v>56</v>
      </c>
      <c r="I34" s="24">
        <v>230</v>
      </c>
      <c r="J34" s="25">
        <f t="shared" si="0"/>
        <v>2300</v>
      </c>
    </row>
    <row r="35" spans="2:10" ht="12.75">
      <c r="B35" s="21" t="s">
        <v>48</v>
      </c>
      <c r="C35" s="22" t="s">
        <v>44</v>
      </c>
      <c r="D35" s="23" t="s">
        <v>45</v>
      </c>
      <c r="E35" s="22" t="s">
        <v>55</v>
      </c>
      <c r="F35" s="23">
        <v>42</v>
      </c>
      <c r="G35" s="22">
        <v>6</v>
      </c>
      <c r="H35" s="22" t="s">
        <v>56</v>
      </c>
      <c r="I35" s="24">
        <v>630</v>
      </c>
      <c r="J35" s="25">
        <f t="shared" si="0"/>
        <v>3780</v>
      </c>
    </row>
    <row r="36" spans="2:10" ht="12.75">
      <c r="B36" s="21" t="s">
        <v>48</v>
      </c>
      <c r="C36" s="22" t="s">
        <v>57</v>
      </c>
      <c r="D36" s="23" t="s">
        <v>45</v>
      </c>
      <c r="E36" s="22" t="s">
        <v>60</v>
      </c>
      <c r="F36" s="23">
        <v>46</v>
      </c>
      <c r="G36" s="22">
        <v>6</v>
      </c>
      <c r="H36" s="22" t="s">
        <v>56</v>
      </c>
      <c r="I36" s="24">
        <v>156</v>
      </c>
      <c r="J36" s="25">
        <f t="shared" si="0"/>
        <v>936</v>
      </c>
    </row>
    <row r="37" spans="2:10" ht="12.75">
      <c r="B37" s="21" t="s">
        <v>50</v>
      </c>
      <c r="C37" s="22" t="s">
        <v>51</v>
      </c>
      <c r="D37" s="23" t="s">
        <v>52</v>
      </c>
      <c r="E37" s="22" t="s">
        <v>46</v>
      </c>
      <c r="F37" s="23">
        <v>36</v>
      </c>
      <c r="G37" s="22">
        <v>5</v>
      </c>
      <c r="H37" s="22" t="s">
        <v>62</v>
      </c>
      <c r="I37" s="24">
        <v>380</v>
      </c>
      <c r="J37" s="25">
        <f t="shared" si="0"/>
        <v>1900</v>
      </c>
    </row>
    <row r="38" spans="2:10" ht="12.75">
      <c r="B38" s="21" t="s">
        <v>50</v>
      </c>
      <c r="C38" s="22" t="s">
        <v>66</v>
      </c>
      <c r="D38" s="23" t="s">
        <v>52</v>
      </c>
      <c r="E38" s="22" t="s">
        <v>60</v>
      </c>
      <c r="F38" s="23">
        <v>40</v>
      </c>
      <c r="G38" s="22">
        <v>2</v>
      </c>
      <c r="H38" s="22" t="s">
        <v>62</v>
      </c>
      <c r="I38" s="24">
        <v>410</v>
      </c>
      <c r="J38" s="25">
        <f t="shared" si="0"/>
        <v>820</v>
      </c>
    </row>
    <row r="39" spans="2:10" ht="12.75">
      <c r="B39" s="21" t="s">
        <v>50</v>
      </c>
      <c r="C39" s="22" t="s">
        <v>65</v>
      </c>
      <c r="D39" s="23" t="s">
        <v>52</v>
      </c>
      <c r="E39" s="22" t="s">
        <v>63</v>
      </c>
      <c r="F39" s="23">
        <v>38</v>
      </c>
      <c r="G39" s="22">
        <v>8</v>
      </c>
      <c r="H39" s="22" t="s">
        <v>62</v>
      </c>
      <c r="I39" s="24">
        <v>105</v>
      </c>
      <c r="J39" s="25">
        <f t="shared" si="0"/>
        <v>840</v>
      </c>
    </row>
    <row r="40" spans="2:10" ht="12.75">
      <c r="B40" s="21" t="s">
        <v>43</v>
      </c>
      <c r="C40" s="22" t="s">
        <v>61</v>
      </c>
      <c r="D40" s="23" t="s">
        <v>45</v>
      </c>
      <c r="E40" s="22" t="s">
        <v>53</v>
      </c>
      <c r="F40" s="23">
        <v>42</v>
      </c>
      <c r="G40" s="22">
        <v>3</v>
      </c>
      <c r="H40" s="22" t="s">
        <v>49</v>
      </c>
      <c r="I40" s="24">
        <v>310</v>
      </c>
      <c r="J40" s="25">
        <f t="shared" si="0"/>
        <v>930</v>
      </c>
    </row>
    <row r="41" spans="2:10" ht="12.75">
      <c r="B41" s="21" t="s">
        <v>43</v>
      </c>
      <c r="C41" s="22" t="s">
        <v>57</v>
      </c>
      <c r="D41" s="23" t="s">
        <v>45</v>
      </c>
      <c r="E41" s="22" t="s">
        <v>55</v>
      </c>
      <c r="F41" s="23">
        <v>42</v>
      </c>
      <c r="G41" s="22">
        <v>6</v>
      </c>
      <c r="H41" s="22" t="s">
        <v>49</v>
      </c>
      <c r="I41" s="24">
        <v>122</v>
      </c>
      <c r="J41" s="25">
        <f t="shared" si="0"/>
        <v>732</v>
      </c>
    </row>
    <row r="42" spans="2:10" ht="12.75">
      <c r="B42" s="21" t="s">
        <v>50</v>
      </c>
      <c r="C42" s="22" t="s">
        <v>66</v>
      </c>
      <c r="D42" s="23" t="s">
        <v>52</v>
      </c>
      <c r="E42" s="22" t="s">
        <v>46</v>
      </c>
      <c r="F42" s="23">
        <v>42</v>
      </c>
      <c r="G42" s="22">
        <v>3</v>
      </c>
      <c r="H42" s="22" t="s">
        <v>49</v>
      </c>
      <c r="I42" s="24">
        <v>550</v>
      </c>
      <c r="J42" s="25">
        <f t="shared" si="0"/>
        <v>1650</v>
      </c>
    </row>
    <row r="43" spans="2:10" ht="13.5" thickBot="1">
      <c r="B43" s="26" t="s">
        <v>48</v>
      </c>
      <c r="C43" s="27" t="s">
        <v>44</v>
      </c>
      <c r="D43" s="28" t="s">
        <v>45</v>
      </c>
      <c r="E43" s="27" t="s">
        <v>46</v>
      </c>
      <c r="F43" s="28">
        <v>46</v>
      </c>
      <c r="G43" s="27">
        <v>8</v>
      </c>
      <c r="H43" s="27" t="s">
        <v>49</v>
      </c>
      <c r="I43" s="29">
        <v>910</v>
      </c>
      <c r="J43" s="219">
        <f t="shared" si="0"/>
        <v>7280</v>
      </c>
    </row>
    <row r="44" spans="10:11" ht="13.5" thickTop="1">
      <c r="J44" s="50"/>
      <c r="K44" s="47"/>
    </row>
    <row r="45" ht="12.75">
      <c r="C45" t="s">
        <v>67</v>
      </c>
    </row>
  </sheetData>
  <mergeCells count="1">
    <mergeCell ref="B9:J9"/>
  </mergeCells>
  <hyperlinks>
    <hyperlink ref="B1" location="MENU!A1" display="powrót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43"/>
  <sheetViews>
    <sheetView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1.00390625" style="0" customWidth="1"/>
    <col min="4" max="4" width="11.75390625" style="16" customWidth="1"/>
    <col min="5" max="5" width="11.625" style="0" customWidth="1"/>
    <col min="9" max="9" width="13.375" style="0" customWidth="1"/>
    <col min="10" max="10" width="12.625" style="0" bestFit="1" customWidth="1"/>
  </cols>
  <sheetData>
    <row r="1" ht="12.75">
      <c r="B1" s="36" t="s">
        <v>80</v>
      </c>
    </row>
    <row r="3" ht="12.75">
      <c r="B3" s="31" t="s">
        <v>119</v>
      </c>
    </row>
    <row r="4" ht="12.75">
      <c r="B4" s="32"/>
    </row>
    <row r="5" ht="12.75">
      <c r="B5" s="32" t="s">
        <v>407</v>
      </c>
    </row>
    <row r="6" ht="12.75">
      <c r="B6" s="32" t="s">
        <v>408</v>
      </c>
    </row>
    <row r="7" spans="2:10" ht="15.75">
      <c r="B7" s="216" t="s">
        <v>33</v>
      </c>
      <c r="C7" s="216"/>
      <c r="D7" s="216"/>
      <c r="E7" s="216"/>
      <c r="F7" s="216"/>
      <c r="G7" s="216"/>
      <c r="H7" s="216"/>
      <c r="I7" s="216"/>
      <c r="J7" s="216"/>
    </row>
    <row r="8" ht="13.5" thickBot="1"/>
    <row r="9" spans="2:10" s="17" customFormat="1" ht="26.25" thickTop="1">
      <c r="B9" s="18" t="s">
        <v>34</v>
      </c>
      <c r="C9" s="19" t="s">
        <v>35</v>
      </c>
      <c r="D9" s="19" t="s">
        <v>36</v>
      </c>
      <c r="E9" s="19" t="s">
        <v>37</v>
      </c>
      <c r="F9" s="19" t="s">
        <v>38</v>
      </c>
      <c r="G9" s="19" t="s">
        <v>39</v>
      </c>
      <c r="H9" s="19" t="s">
        <v>40</v>
      </c>
      <c r="I9" s="19" t="s">
        <v>41</v>
      </c>
      <c r="J9" s="20" t="s">
        <v>42</v>
      </c>
    </row>
    <row r="10" spans="2:10" ht="12.75">
      <c r="B10" s="21" t="s">
        <v>43</v>
      </c>
      <c r="C10" s="22" t="s">
        <v>44</v>
      </c>
      <c r="D10" s="23" t="s">
        <v>45</v>
      </c>
      <c r="E10" s="22" t="s">
        <v>46</v>
      </c>
      <c r="F10" s="23">
        <v>44</v>
      </c>
      <c r="G10" s="22">
        <v>5</v>
      </c>
      <c r="H10" s="22" t="s">
        <v>47</v>
      </c>
      <c r="I10" s="24">
        <v>890</v>
      </c>
      <c r="J10" s="25">
        <f aca="true" t="shared" si="0" ref="J10:J41">G10*I10</f>
        <v>4450</v>
      </c>
    </row>
    <row r="11" spans="2:10" ht="12.75">
      <c r="B11" s="21" t="s">
        <v>50</v>
      </c>
      <c r="C11" s="22" t="s">
        <v>44</v>
      </c>
      <c r="D11" s="23" t="s">
        <v>45</v>
      </c>
      <c r="E11" s="22" t="s">
        <v>53</v>
      </c>
      <c r="F11" s="23">
        <v>42</v>
      </c>
      <c r="G11" s="22">
        <v>7</v>
      </c>
      <c r="H11" s="22" t="s">
        <v>47</v>
      </c>
      <c r="I11" s="24">
        <v>640</v>
      </c>
      <c r="J11" s="25">
        <f t="shared" si="0"/>
        <v>4480</v>
      </c>
    </row>
    <row r="12" spans="2:10" ht="12.75">
      <c r="B12" s="21" t="s">
        <v>50</v>
      </c>
      <c r="C12" s="22" t="s">
        <v>44</v>
      </c>
      <c r="D12" s="23" t="s">
        <v>45</v>
      </c>
      <c r="E12" s="22" t="s">
        <v>46</v>
      </c>
      <c r="F12" s="23">
        <v>46</v>
      </c>
      <c r="G12" s="22">
        <v>5</v>
      </c>
      <c r="H12" s="22" t="s">
        <v>47</v>
      </c>
      <c r="I12" s="24">
        <v>1170</v>
      </c>
      <c r="J12" s="25">
        <f t="shared" si="0"/>
        <v>5850</v>
      </c>
    </row>
    <row r="13" spans="2:10" ht="12.75">
      <c r="B13" s="21" t="s">
        <v>50</v>
      </c>
      <c r="C13" s="22" t="s">
        <v>57</v>
      </c>
      <c r="D13" s="23" t="s">
        <v>45</v>
      </c>
      <c r="E13" s="22" t="s">
        <v>60</v>
      </c>
      <c r="F13" s="23">
        <v>44</v>
      </c>
      <c r="G13" s="22">
        <v>2</v>
      </c>
      <c r="H13" s="22" t="s">
        <v>47</v>
      </c>
      <c r="I13" s="24">
        <v>150</v>
      </c>
      <c r="J13" s="25">
        <f t="shared" si="0"/>
        <v>300</v>
      </c>
    </row>
    <row r="14" spans="2:10" ht="12.75">
      <c r="B14" s="21" t="s">
        <v>48</v>
      </c>
      <c r="C14" s="22" t="s">
        <v>61</v>
      </c>
      <c r="D14" s="23" t="s">
        <v>45</v>
      </c>
      <c r="E14" s="22" t="s">
        <v>46</v>
      </c>
      <c r="F14" s="23">
        <v>44</v>
      </c>
      <c r="G14" s="22">
        <v>5</v>
      </c>
      <c r="H14" s="22" t="s">
        <v>47</v>
      </c>
      <c r="I14" s="24">
        <v>420</v>
      </c>
      <c r="J14" s="25">
        <f t="shared" si="0"/>
        <v>2100</v>
      </c>
    </row>
    <row r="15" spans="2:10" ht="12.75">
      <c r="B15" s="21" t="s">
        <v>48</v>
      </c>
      <c r="C15" s="22" t="s">
        <v>61</v>
      </c>
      <c r="D15" s="23" t="s">
        <v>45</v>
      </c>
      <c r="E15" s="22" t="s">
        <v>46</v>
      </c>
      <c r="F15" s="23">
        <v>46</v>
      </c>
      <c r="G15" s="22">
        <v>4</v>
      </c>
      <c r="H15" s="22" t="s">
        <v>47</v>
      </c>
      <c r="I15" s="24">
        <v>390</v>
      </c>
      <c r="J15" s="25">
        <f t="shared" si="0"/>
        <v>1560</v>
      </c>
    </row>
    <row r="16" spans="2:10" ht="12.75">
      <c r="B16" s="21" t="s">
        <v>48</v>
      </c>
      <c r="C16" s="22" t="s">
        <v>57</v>
      </c>
      <c r="D16" s="23" t="s">
        <v>45</v>
      </c>
      <c r="E16" s="22" t="s">
        <v>60</v>
      </c>
      <c r="F16" s="23">
        <v>42</v>
      </c>
      <c r="G16" s="22">
        <v>6</v>
      </c>
      <c r="H16" s="22" t="s">
        <v>47</v>
      </c>
      <c r="I16" s="24">
        <v>134</v>
      </c>
      <c r="J16" s="25">
        <f t="shared" si="0"/>
        <v>804</v>
      </c>
    </row>
    <row r="17" spans="2:10" ht="12.75">
      <c r="B17" s="21" t="s">
        <v>50</v>
      </c>
      <c r="C17" s="22" t="s">
        <v>51</v>
      </c>
      <c r="D17" s="23" t="s">
        <v>52</v>
      </c>
      <c r="E17" s="22" t="s">
        <v>63</v>
      </c>
      <c r="F17" s="23">
        <v>36</v>
      </c>
      <c r="G17" s="22">
        <v>4</v>
      </c>
      <c r="H17" s="22" t="s">
        <v>64</v>
      </c>
      <c r="I17" s="24">
        <v>260</v>
      </c>
      <c r="J17" s="25">
        <f t="shared" si="0"/>
        <v>1040</v>
      </c>
    </row>
    <row r="18" spans="2:10" ht="12.75">
      <c r="B18" s="21" t="s">
        <v>50</v>
      </c>
      <c r="C18" s="22" t="s">
        <v>65</v>
      </c>
      <c r="D18" s="23" t="s">
        <v>52</v>
      </c>
      <c r="E18" s="22" t="s">
        <v>60</v>
      </c>
      <c r="F18" s="23">
        <v>38</v>
      </c>
      <c r="G18" s="22">
        <v>3</v>
      </c>
      <c r="H18" s="22" t="s">
        <v>64</v>
      </c>
      <c r="I18" s="24">
        <v>130</v>
      </c>
      <c r="J18" s="25">
        <f t="shared" si="0"/>
        <v>390</v>
      </c>
    </row>
    <row r="19" spans="2:10" ht="12.75">
      <c r="B19" s="21" t="s">
        <v>43</v>
      </c>
      <c r="C19" s="22" t="s">
        <v>44</v>
      </c>
      <c r="D19" s="23" t="s">
        <v>45</v>
      </c>
      <c r="E19" s="22" t="s">
        <v>60</v>
      </c>
      <c r="F19" s="23">
        <v>44</v>
      </c>
      <c r="G19" s="22">
        <v>3</v>
      </c>
      <c r="H19" s="22" t="s">
        <v>54</v>
      </c>
      <c r="I19" s="24">
        <v>720</v>
      </c>
      <c r="J19" s="25">
        <f t="shared" si="0"/>
        <v>2160</v>
      </c>
    </row>
    <row r="20" spans="2:10" ht="12.75">
      <c r="B20" s="21" t="s">
        <v>50</v>
      </c>
      <c r="C20" s="22" t="s">
        <v>51</v>
      </c>
      <c r="D20" s="23" t="s">
        <v>52</v>
      </c>
      <c r="E20" s="22" t="s">
        <v>53</v>
      </c>
      <c r="F20" s="23">
        <v>38</v>
      </c>
      <c r="G20" s="22">
        <v>4</v>
      </c>
      <c r="H20" s="22" t="s">
        <v>54</v>
      </c>
      <c r="I20" s="24">
        <v>430</v>
      </c>
      <c r="J20" s="25">
        <f t="shared" si="0"/>
        <v>1720</v>
      </c>
    </row>
    <row r="21" spans="2:10" ht="12.75">
      <c r="B21" s="21" t="s">
        <v>50</v>
      </c>
      <c r="C21" s="22" t="s">
        <v>66</v>
      </c>
      <c r="D21" s="23" t="s">
        <v>52</v>
      </c>
      <c r="E21" s="22" t="s">
        <v>46</v>
      </c>
      <c r="F21" s="23">
        <v>40</v>
      </c>
      <c r="G21" s="22">
        <v>4</v>
      </c>
      <c r="H21" s="22" t="s">
        <v>54</v>
      </c>
      <c r="I21" s="24">
        <v>520</v>
      </c>
      <c r="J21" s="25">
        <f t="shared" si="0"/>
        <v>2080</v>
      </c>
    </row>
    <row r="22" spans="2:10" ht="12.75">
      <c r="B22" s="21" t="s">
        <v>50</v>
      </c>
      <c r="C22" s="22" t="s">
        <v>66</v>
      </c>
      <c r="D22" s="23" t="s">
        <v>52</v>
      </c>
      <c r="E22" s="22" t="s">
        <v>53</v>
      </c>
      <c r="F22" s="23">
        <v>42</v>
      </c>
      <c r="G22" s="22">
        <v>3</v>
      </c>
      <c r="H22" s="22" t="s">
        <v>54</v>
      </c>
      <c r="I22" s="24">
        <v>380</v>
      </c>
      <c r="J22" s="25">
        <f t="shared" si="0"/>
        <v>1140</v>
      </c>
    </row>
    <row r="23" spans="2:10" ht="12.75">
      <c r="B23" s="21" t="s">
        <v>50</v>
      </c>
      <c r="C23" s="22" t="s">
        <v>65</v>
      </c>
      <c r="D23" s="23" t="s">
        <v>52</v>
      </c>
      <c r="E23" s="22" t="s">
        <v>63</v>
      </c>
      <c r="F23" s="23">
        <v>40</v>
      </c>
      <c r="G23" s="22">
        <v>5</v>
      </c>
      <c r="H23" s="22" t="s">
        <v>54</v>
      </c>
      <c r="I23" s="24">
        <v>95</v>
      </c>
      <c r="J23" s="25">
        <f t="shared" si="0"/>
        <v>475</v>
      </c>
    </row>
    <row r="24" spans="2:10" ht="12.75">
      <c r="B24" s="21" t="s">
        <v>48</v>
      </c>
      <c r="C24" s="22" t="s">
        <v>61</v>
      </c>
      <c r="D24" s="23" t="s">
        <v>45</v>
      </c>
      <c r="E24" s="22" t="s">
        <v>53</v>
      </c>
      <c r="F24" s="23">
        <v>44</v>
      </c>
      <c r="G24" s="22">
        <v>5</v>
      </c>
      <c r="H24" s="22" t="s">
        <v>54</v>
      </c>
      <c r="I24" s="24">
        <v>280</v>
      </c>
      <c r="J24" s="25">
        <f t="shared" si="0"/>
        <v>1400</v>
      </c>
    </row>
    <row r="25" spans="2:10" ht="12.75">
      <c r="B25" s="21" t="s">
        <v>43</v>
      </c>
      <c r="C25" s="22" t="s">
        <v>44</v>
      </c>
      <c r="D25" s="23" t="s">
        <v>45</v>
      </c>
      <c r="E25" s="22" t="s">
        <v>46</v>
      </c>
      <c r="F25" s="23">
        <v>46</v>
      </c>
      <c r="G25" s="22">
        <v>8</v>
      </c>
      <c r="H25" s="22" t="s">
        <v>59</v>
      </c>
      <c r="I25" s="24">
        <v>1045</v>
      </c>
      <c r="J25" s="25">
        <f t="shared" si="0"/>
        <v>8360</v>
      </c>
    </row>
    <row r="26" spans="2:10" ht="12.75">
      <c r="B26" s="21" t="s">
        <v>43</v>
      </c>
      <c r="C26" s="22" t="s">
        <v>61</v>
      </c>
      <c r="D26" s="23" t="s">
        <v>45</v>
      </c>
      <c r="E26" s="22" t="s">
        <v>60</v>
      </c>
      <c r="F26" s="23">
        <v>46</v>
      </c>
      <c r="G26" s="22">
        <v>2</v>
      </c>
      <c r="H26" s="22" t="s">
        <v>59</v>
      </c>
      <c r="I26" s="24">
        <v>330</v>
      </c>
      <c r="J26" s="25">
        <f t="shared" si="0"/>
        <v>660</v>
      </c>
    </row>
    <row r="27" spans="2:10" ht="12.75">
      <c r="B27" s="21" t="s">
        <v>43</v>
      </c>
      <c r="C27" s="22" t="s">
        <v>57</v>
      </c>
      <c r="D27" s="23" t="s">
        <v>45</v>
      </c>
      <c r="E27" s="22" t="s">
        <v>53</v>
      </c>
      <c r="F27" s="23">
        <v>44</v>
      </c>
      <c r="G27" s="22">
        <v>4</v>
      </c>
      <c r="H27" s="22" t="s">
        <v>59</v>
      </c>
      <c r="I27" s="24">
        <v>210</v>
      </c>
      <c r="J27" s="25">
        <f t="shared" si="0"/>
        <v>840</v>
      </c>
    </row>
    <row r="28" spans="2:10" ht="12.75">
      <c r="B28" s="21" t="s">
        <v>43</v>
      </c>
      <c r="C28" s="22" t="s">
        <v>57</v>
      </c>
      <c r="D28" s="23" t="s">
        <v>45</v>
      </c>
      <c r="E28" s="22" t="s">
        <v>46</v>
      </c>
      <c r="F28" s="23">
        <v>42</v>
      </c>
      <c r="G28" s="22">
        <v>10</v>
      </c>
      <c r="H28" s="22" t="s">
        <v>58</v>
      </c>
      <c r="I28" s="24">
        <v>189</v>
      </c>
      <c r="J28" s="25">
        <f t="shared" si="0"/>
        <v>1890</v>
      </c>
    </row>
    <row r="29" spans="2:10" ht="12.75">
      <c r="B29" s="21" t="s">
        <v>43</v>
      </c>
      <c r="C29" s="22" t="s">
        <v>57</v>
      </c>
      <c r="D29" s="23" t="s">
        <v>45</v>
      </c>
      <c r="E29" s="22" t="s">
        <v>55</v>
      </c>
      <c r="F29" s="23">
        <v>44</v>
      </c>
      <c r="G29" s="22">
        <v>7</v>
      </c>
      <c r="H29" s="22" t="s">
        <v>58</v>
      </c>
      <c r="I29" s="22">
        <v>132</v>
      </c>
      <c r="J29" s="220">
        <f t="shared" si="0"/>
        <v>924</v>
      </c>
    </row>
    <row r="30" spans="2:10" ht="12.75">
      <c r="B30" s="21" t="s">
        <v>43</v>
      </c>
      <c r="C30" s="22" t="s">
        <v>61</v>
      </c>
      <c r="D30" s="23" t="s">
        <v>45</v>
      </c>
      <c r="E30" s="22" t="s">
        <v>60</v>
      </c>
      <c r="F30" s="23">
        <v>42</v>
      </c>
      <c r="G30" s="22">
        <v>3</v>
      </c>
      <c r="H30" s="22" t="s">
        <v>56</v>
      </c>
      <c r="I30" s="24">
        <v>340</v>
      </c>
      <c r="J30" s="25">
        <f t="shared" si="0"/>
        <v>1020</v>
      </c>
    </row>
    <row r="31" spans="2:10" ht="12.75">
      <c r="B31" s="21" t="s">
        <v>43</v>
      </c>
      <c r="C31" s="22" t="s">
        <v>57</v>
      </c>
      <c r="D31" s="23" t="s">
        <v>45</v>
      </c>
      <c r="E31" s="22" t="s">
        <v>60</v>
      </c>
      <c r="F31" s="23">
        <v>42</v>
      </c>
      <c r="G31" s="22">
        <v>9</v>
      </c>
      <c r="H31" s="22" t="s">
        <v>56</v>
      </c>
      <c r="I31" s="24">
        <v>140</v>
      </c>
      <c r="J31" s="25">
        <f t="shared" si="0"/>
        <v>1260</v>
      </c>
    </row>
    <row r="32" spans="2:10" ht="12.75">
      <c r="B32" s="21" t="s">
        <v>43</v>
      </c>
      <c r="C32" s="22" t="s">
        <v>57</v>
      </c>
      <c r="D32" s="23" t="s">
        <v>45</v>
      </c>
      <c r="E32" s="22" t="s">
        <v>53</v>
      </c>
      <c r="F32" s="23">
        <v>42</v>
      </c>
      <c r="G32" s="22">
        <v>10</v>
      </c>
      <c r="H32" s="22" t="s">
        <v>56</v>
      </c>
      <c r="I32" s="24">
        <v>230</v>
      </c>
      <c r="J32" s="25">
        <f t="shared" si="0"/>
        <v>2300</v>
      </c>
    </row>
    <row r="33" spans="2:10" ht="12.75">
      <c r="B33" s="21" t="s">
        <v>48</v>
      </c>
      <c r="C33" s="22" t="s">
        <v>44</v>
      </c>
      <c r="D33" s="23" t="s">
        <v>45</v>
      </c>
      <c r="E33" s="22" t="s">
        <v>55</v>
      </c>
      <c r="F33" s="23">
        <v>42</v>
      </c>
      <c r="G33" s="22">
        <v>6</v>
      </c>
      <c r="H33" s="22" t="s">
        <v>56</v>
      </c>
      <c r="I33" s="24">
        <v>630</v>
      </c>
      <c r="J33" s="25">
        <f t="shared" si="0"/>
        <v>3780</v>
      </c>
    </row>
    <row r="34" spans="2:10" ht="12.75">
      <c r="B34" s="21" t="s">
        <v>48</v>
      </c>
      <c r="C34" s="22" t="s">
        <v>57</v>
      </c>
      <c r="D34" s="23" t="s">
        <v>45</v>
      </c>
      <c r="E34" s="22" t="s">
        <v>60</v>
      </c>
      <c r="F34" s="23">
        <v>46</v>
      </c>
      <c r="G34" s="22">
        <v>6</v>
      </c>
      <c r="H34" s="22" t="s">
        <v>56</v>
      </c>
      <c r="I34" s="24">
        <v>156</v>
      </c>
      <c r="J34" s="25">
        <f t="shared" si="0"/>
        <v>936</v>
      </c>
    </row>
    <row r="35" spans="2:10" ht="12.75">
      <c r="B35" s="21" t="s">
        <v>50</v>
      </c>
      <c r="C35" s="22" t="s">
        <v>51</v>
      </c>
      <c r="D35" s="23" t="s">
        <v>52</v>
      </c>
      <c r="E35" s="22" t="s">
        <v>46</v>
      </c>
      <c r="F35" s="23">
        <v>36</v>
      </c>
      <c r="G35" s="22">
        <v>5</v>
      </c>
      <c r="H35" s="22" t="s">
        <v>62</v>
      </c>
      <c r="I35" s="24">
        <v>380</v>
      </c>
      <c r="J35" s="25">
        <f t="shared" si="0"/>
        <v>1900</v>
      </c>
    </row>
    <row r="36" spans="2:10" ht="12.75">
      <c r="B36" s="21" t="s">
        <v>50</v>
      </c>
      <c r="C36" s="22" t="s">
        <v>66</v>
      </c>
      <c r="D36" s="23" t="s">
        <v>52</v>
      </c>
      <c r="E36" s="22" t="s">
        <v>60</v>
      </c>
      <c r="F36" s="23">
        <v>40</v>
      </c>
      <c r="G36" s="22">
        <v>2</v>
      </c>
      <c r="H36" s="22" t="s">
        <v>62</v>
      </c>
      <c r="I36" s="24">
        <v>410</v>
      </c>
      <c r="J36" s="25">
        <f t="shared" si="0"/>
        <v>820</v>
      </c>
    </row>
    <row r="37" spans="2:10" ht="12.75">
      <c r="B37" s="21" t="s">
        <v>50</v>
      </c>
      <c r="C37" s="22" t="s">
        <v>65</v>
      </c>
      <c r="D37" s="23" t="s">
        <v>52</v>
      </c>
      <c r="E37" s="22" t="s">
        <v>63</v>
      </c>
      <c r="F37" s="23">
        <v>38</v>
      </c>
      <c r="G37" s="22">
        <v>8</v>
      </c>
      <c r="H37" s="22" t="s">
        <v>62</v>
      </c>
      <c r="I37" s="24">
        <v>105</v>
      </c>
      <c r="J37" s="25">
        <f t="shared" si="0"/>
        <v>840</v>
      </c>
    </row>
    <row r="38" spans="2:10" ht="12.75">
      <c r="B38" s="21" t="s">
        <v>43</v>
      </c>
      <c r="C38" s="22" t="s">
        <v>61</v>
      </c>
      <c r="D38" s="23" t="s">
        <v>45</v>
      </c>
      <c r="E38" s="22" t="s">
        <v>53</v>
      </c>
      <c r="F38" s="23">
        <v>42</v>
      </c>
      <c r="G38" s="22">
        <v>3</v>
      </c>
      <c r="H38" s="22" t="s">
        <v>49</v>
      </c>
      <c r="I38" s="24">
        <v>310</v>
      </c>
      <c r="J38" s="25">
        <f t="shared" si="0"/>
        <v>930</v>
      </c>
    </row>
    <row r="39" spans="2:10" ht="12.75">
      <c r="B39" s="21" t="s">
        <v>43</v>
      </c>
      <c r="C39" s="22" t="s">
        <v>57</v>
      </c>
      <c r="D39" s="23" t="s">
        <v>45</v>
      </c>
      <c r="E39" s="22" t="s">
        <v>55</v>
      </c>
      <c r="F39" s="23">
        <v>42</v>
      </c>
      <c r="G39" s="22">
        <v>6</v>
      </c>
      <c r="H39" s="22" t="s">
        <v>49</v>
      </c>
      <c r="I39" s="24">
        <v>122</v>
      </c>
      <c r="J39" s="25">
        <f t="shared" si="0"/>
        <v>732</v>
      </c>
    </row>
    <row r="40" spans="2:10" ht="12.75">
      <c r="B40" s="21" t="s">
        <v>50</v>
      </c>
      <c r="C40" s="22" t="s">
        <v>66</v>
      </c>
      <c r="D40" s="23" t="s">
        <v>52</v>
      </c>
      <c r="E40" s="22" t="s">
        <v>46</v>
      </c>
      <c r="F40" s="23">
        <v>42</v>
      </c>
      <c r="G40" s="22">
        <v>3</v>
      </c>
      <c r="H40" s="22" t="s">
        <v>49</v>
      </c>
      <c r="I40" s="24">
        <v>550</v>
      </c>
      <c r="J40" s="25">
        <f t="shared" si="0"/>
        <v>1650</v>
      </c>
    </row>
    <row r="41" spans="2:10" ht="13.5" thickBot="1">
      <c r="B41" s="26" t="s">
        <v>48</v>
      </c>
      <c r="C41" s="27" t="s">
        <v>44</v>
      </c>
      <c r="D41" s="28" t="s">
        <v>45</v>
      </c>
      <c r="E41" s="27" t="s">
        <v>46</v>
      </c>
      <c r="F41" s="28">
        <v>46</v>
      </c>
      <c r="G41" s="27">
        <v>8</v>
      </c>
      <c r="H41" s="27" t="s">
        <v>49</v>
      </c>
      <c r="I41" s="29">
        <v>910</v>
      </c>
      <c r="J41" s="219">
        <f t="shared" si="0"/>
        <v>7280</v>
      </c>
    </row>
    <row r="42" spans="10:11" ht="13.5" thickTop="1">
      <c r="J42" s="50"/>
      <c r="K42" s="47"/>
    </row>
    <row r="43" ht="12.75">
      <c r="C43" t="s">
        <v>67</v>
      </c>
    </row>
  </sheetData>
  <mergeCells count="1">
    <mergeCell ref="B7:J7"/>
  </mergeCells>
  <hyperlinks>
    <hyperlink ref="B1" location="MENU!A1" display="powrót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43"/>
  <sheetViews>
    <sheetView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1.00390625" style="0" customWidth="1"/>
    <col min="4" max="4" width="11.75390625" style="16" customWidth="1"/>
    <col min="5" max="5" width="11.625" style="0" customWidth="1"/>
    <col min="9" max="9" width="13.375" style="0" customWidth="1"/>
    <col min="10" max="10" width="12.625" style="0" bestFit="1" customWidth="1"/>
  </cols>
  <sheetData>
    <row r="1" ht="12.75">
      <c r="B1" s="36" t="s">
        <v>80</v>
      </c>
    </row>
    <row r="3" ht="12.75">
      <c r="B3" s="31" t="s">
        <v>119</v>
      </c>
    </row>
    <row r="4" ht="12.75">
      <c r="B4" s="32"/>
    </row>
    <row r="5" ht="12.75">
      <c r="B5" s="32" t="s">
        <v>409</v>
      </c>
    </row>
    <row r="6" ht="12.75">
      <c r="B6" s="32" t="s">
        <v>408</v>
      </c>
    </row>
    <row r="7" spans="2:10" ht="15.75">
      <c r="B7" s="216" t="s">
        <v>33</v>
      </c>
      <c r="C7" s="216"/>
      <c r="D7" s="216"/>
      <c r="E7" s="216"/>
      <c r="F7" s="216"/>
      <c r="G7" s="216"/>
      <c r="H7" s="216"/>
      <c r="I7" s="216"/>
      <c r="J7" s="216"/>
    </row>
    <row r="8" ht="13.5" thickBot="1"/>
    <row r="9" spans="2:10" s="17" customFormat="1" ht="26.25" thickTop="1">
      <c r="B9" s="18" t="s">
        <v>34</v>
      </c>
      <c r="C9" s="19" t="s">
        <v>35</v>
      </c>
      <c r="D9" s="19" t="s">
        <v>36</v>
      </c>
      <c r="E9" s="19" t="s">
        <v>37</v>
      </c>
      <c r="F9" s="19" t="s">
        <v>38</v>
      </c>
      <c r="G9" s="19" t="s">
        <v>39</v>
      </c>
      <c r="H9" s="19" t="s">
        <v>40</v>
      </c>
      <c r="I9" s="19" t="s">
        <v>41</v>
      </c>
      <c r="J9" s="20" t="s">
        <v>42</v>
      </c>
    </row>
    <row r="10" spans="2:10" ht="12.75">
      <c r="B10" s="21" t="s">
        <v>43</v>
      </c>
      <c r="C10" s="22" t="s">
        <v>44</v>
      </c>
      <c r="D10" s="23" t="s">
        <v>45</v>
      </c>
      <c r="E10" s="22" t="s">
        <v>46</v>
      </c>
      <c r="F10" s="23">
        <v>44</v>
      </c>
      <c r="G10" s="22">
        <v>5</v>
      </c>
      <c r="H10" s="22" t="s">
        <v>47</v>
      </c>
      <c r="I10" s="24">
        <v>890</v>
      </c>
      <c r="J10" s="25">
        <f aca="true" t="shared" si="0" ref="J10:J41">G10*I10</f>
        <v>4450</v>
      </c>
    </row>
    <row r="11" spans="2:10" ht="12.75">
      <c r="B11" s="21" t="s">
        <v>50</v>
      </c>
      <c r="C11" s="22" t="s">
        <v>44</v>
      </c>
      <c r="D11" s="23" t="s">
        <v>45</v>
      </c>
      <c r="E11" s="22" t="s">
        <v>53</v>
      </c>
      <c r="F11" s="23">
        <v>42</v>
      </c>
      <c r="G11" s="22">
        <v>7</v>
      </c>
      <c r="H11" s="22" t="s">
        <v>47</v>
      </c>
      <c r="I11" s="24">
        <v>640</v>
      </c>
      <c r="J11" s="25">
        <f t="shared" si="0"/>
        <v>4480</v>
      </c>
    </row>
    <row r="12" spans="2:10" ht="12.75">
      <c r="B12" s="21" t="s">
        <v>50</v>
      </c>
      <c r="C12" s="22" t="s">
        <v>44</v>
      </c>
      <c r="D12" s="23" t="s">
        <v>45</v>
      </c>
      <c r="E12" s="22" t="s">
        <v>46</v>
      </c>
      <c r="F12" s="23">
        <v>46</v>
      </c>
      <c r="G12" s="22">
        <v>5</v>
      </c>
      <c r="H12" s="22" t="s">
        <v>47</v>
      </c>
      <c r="I12" s="24">
        <v>1170</v>
      </c>
      <c r="J12" s="25">
        <f t="shared" si="0"/>
        <v>5850</v>
      </c>
    </row>
    <row r="13" spans="2:10" ht="12.75">
      <c r="B13" s="21" t="s">
        <v>50</v>
      </c>
      <c r="C13" s="22" t="s">
        <v>57</v>
      </c>
      <c r="D13" s="23" t="s">
        <v>45</v>
      </c>
      <c r="E13" s="22" t="s">
        <v>60</v>
      </c>
      <c r="F13" s="23">
        <v>44</v>
      </c>
      <c r="G13" s="22">
        <v>2</v>
      </c>
      <c r="H13" s="22" t="s">
        <v>47</v>
      </c>
      <c r="I13" s="24">
        <v>150</v>
      </c>
      <c r="J13" s="25">
        <f t="shared" si="0"/>
        <v>300</v>
      </c>
    </row>
    <row r="14" spans="2:10" ht="12.75">
      <c r="B14" s="21" t="s">
        <v>48</v>
      </c>
      <c r="C14" s="22" t="s">
        <v>61</v>
      </c>
      <c r="D14" s="23" t="s">
        <v>45</v>
      </c>
      <c r="E14" s="22" t="s">
        <v>46</v>
      </c>
      <c r="F14" s="23">
        <v>44</v>
      </c>
      <c r="G14" s="22">
        <v>5</v>
      </c>
      <c r="H14" s="22" t="s">
        <v>47</v>
      </c>
      <c r="I14" s="24">
        <v>420</v>
      </c>
      <c r="J14" s="25">
        <f t="shared" si="0"/>
        <v>2100</v>
      </c>
    </row>
    <row r="15" spans="2:10" ht="12.75">
      <c r="B15" s="21" t="s">
        <v>48</v>
      </c>
      <c r="C15" s="22" t="s">
        <v>61</v>
      </c>
      <c r="D15" s="23" t="s">
        <v>45</v>
      </c>
      <c r="E15" s="22" t="s">
        <v>46</v>
      </c>
      <c r="F15" s="23">
        <v>46</v>
      </c>
      <c r="G15" s="22">
        <v>4</v>
      </c>
      <c r="H15" s="22" t="s">
        <v>47</v>
      </c>
      <c r="I15" s="24">
        <v>390</v>
      </c>
      <c r="J15" s="25">
        <f t="shared" si="0"/>
        <v>1560</v>
      </c>
    </row>
    <row r="16" spans="2:10" ht="12.75">
      <c r="B16" s="21" t="s">
        <v>48</v>
      </c>
      <c r="C16" s="22" t="s">
        <v>57</v>
      </c>
      <c r="D16" s="23" t="s">
        <v>45</v>
      </c>
      <c r="E16" s="22" t="s">
        <v>60</v>
      </c>
      <c r="F16" s="23">
        <v>42</v>
      </c>
      <c r="G16" s="22">
        <v>6</v>
      </c>
      <c r="H16" s="22" t="s">
        <v>47</v>
      </c>
      <c r="I16" s="24">
        <v>134</v>
      </c>
      <c r="J16" s="25">
        <f t="shared" si="0"/>
        <v>804</v>
      </c>
    </row>
    <row r="17" spans="2:10" ht="12.75">
      <c r="B17" s="21" t="s">
        <v>50</v>
      </c>
      <c r="C17" s="22" t="s">
        <v>51</v>
      </c>
      <c r="D17" s="23" t="s">
        <v>52</v>
      </c>
      <c r="E17" s="22" t="s">
        <v>63</v>
      </c>
      <c r="F17" s="23">
        <v>36</v>
      </c>
      <c r="G17" s="22">
        <v>4</v>
      </c>
      <c r="H17" s="22" t="s">
        <v>64</v>
      </c>
      <c r="I17" s="24">
        <v>260</v>
      </c>
      <c r="J17" s="25">
        <f t="shared" si="0"/>
        <v>1040</v>
      </c>
    </row>
    <row r="18" spans="2:10" ht="12.75">
      <c r="B18" s="21" t="s">
        <v>50</v>
      </c>
      <c r="C18" s="22" t="s">
        <v>65</v>
      </c>
      <c r="D18" s="23" t="s">
        <v>52</v>
      </c>
      <c r="E18" s="22" t="s">
        <v>60</v>
      </c>
      <c r="F18" s="23">
        <v>38</v>
      </c>
      <c r="G18" s="22">
        <v>3</v>
      </c>
      <c r="H18" s="22" t="s">
        <v>64</v>
      </c>
      <c r="I18" s="24">
        <v>130</v>
      </c>
      <c r="J18" s="25">
        <f t="shared" si="0"/>
        <v>390</v>
      </c>
    </row>
    <row r="19" spans="2:10" ht="12.75">
      <c r="B19" s="21" t="s">
        <v>43</v>
      </c>
      <c r="C19" s="22" t="s">
        <v>44</v>
      </c>
      <c r="D19" s="23" t="s">
        <v>45</v>
      </c>
      <c r="E19" s="22" t="s">
        <v>60</v>
      </c>
      <c r="F19" s="23">
        <v>44</v>
      </c>
      <c r="G19" s="22">
        <v>3</v>
      </c>
      <c r="H19" s="22" t="s">
        <v>54</v>
      </c>
      <c r="I19" s="24">
        <v>720</v>
      </c>
      <c r="J19" s="25">
        <f t="shared" si="0"/>
        <v>2160</v>
      </c>
    </row>
    <row r="20" spans="2:10" ht="12.75">
      <c r="B20" s="21" t="s">
        <v>50</v>
      </c>
      <c r="C20" s="22" t="s">
        <v>51</v>
      </c>
      <c r="D20" s="23" t="s">
        <v>52</v>
      </c>
      <c r="E20" s="22" t="s">
        <v>53</v>
      </c>
      <c r="F20" s="23">
        <v>38</v>
      </c>
      <c r="G20" s="22">
        <v>4</v>
      </c>
      <c r="H20" s="22" t="s">
        <v>54</v>
      </c>
      <c r="I20" s="24">
        <v>430</v>
      </c>
      <c r="J20" s="25">
        <f t="shared" si="0"/>
        <v>1720</v>
      </c>
    </row>
    <row r="21" spans="2:10" ht="12.75">
      <c r="B21" s="21" t="s">
        <v>50</v>
      </c>
      <c r="C21" s="22" t="s">
        <v>66</v>
      </c>
      <c r="D21" s="23" t="s">
        <v>52</v>
      </c>
      <c r="E21" s="22" t="s">
        <v>46</v>
      </c>
      <c r="F21" s="23">
        <v>40</v>
      </c>
      <c r="G21" s="22">
        <v>4</v>
      </c>
      <c r="H21" s="22" t="s">
        <v>54</v>
      </c>
      <c r="I21" s="24">
        <v>520</v>
      </c>
      <c r="J21" s="25">
        <f t="shared" si="0"/>
        <v>2080</v>
      </c>
    </row>
    <row r="22" spans="2:10" ht="12.75">
      <c r="B22" s="21" t="s">
        <v>50</v>
      </c>
      <c r="C22" s="22" t="s">
        <v>66</v>
      </c>
      <c r="D22" s="23" t="s">
        <v>52</v>
      </c>
      <c r="E22" s="22" t="s">
        <v>53</v>
      </c>
      <c r="F22" s="23">
        <v>42</v>
      </c>
      <c r="G22" s="22">
        <v>3</v>
      </c>
      <c r="H22" s="22" t="s">
        <v>54</v>
      </c>
      <c r="I22" s="24">
        <v>380</v>
      </c>
      <c r="J22" s="25">
        <f t="shared" si="0"/>
        <v>1140</v>
      </c>
    </row>
    <row r="23" spans="2:10" ht="12.75">
      <c r="B23" s="21" t="s">
        <v>50</v>
      </c>
      <c r="C23" s="22" t="s">
        <v>65</v>
      </c>
      <c r="D23" s="23" t="s">
        <v>52</v>
      </c>
      <c r="E23" s="22" t="s">
        <v>63</v>
      </c>
      <c r="F23" s="23">
        <v>40</v>
      </c>
      <c r="G23" s="22">
        <v>5</v>
      </c>
      <c r="H23" s="22" t="s">
        <v>54</v>
      </c>
      <c r="I23" s="24">
        <v>95</v>
      </c>
      <c r="J23" s="25">
        <f t="shared" si="0"/>
        <v>475</v>
      </c>
    </row>
    <row r="24" spans="2:10" ht="12.75">
      <c r="B24" s="21" t="s">
        <v>48</v>
      </c>
      <c r="C24" s="22" t="s">
        <v>61</v>
      </c>
      <c r="D24" s="23" t="s">
        <v>45</v>
      </c>
      <c r="E24" s="22" t="s">
        <v>53</v>
      </c>
      <c r="F24" s="23">
        <v>44</v>
      </c>
      <c r="G24" s="22">
        <v>5</v>
      </c>
      <c r="H24" s="22" t="s">
        <v>54</v>
      </c>
      <c r="I24" s="24">
        <v>280</v>
      </c>
      <c r="J24" s="25">
        <f t="shared" si="0"/>
        <v>1400</v>
      </c>
    </row>
    <row r="25" spans="2:10" ht="12.75">
      <c r="B25" s="21" t="s">
        <v>43</v>
      </c>
      <c r="C25" s="22" t="s">
        <v>44</v>
      </c>
      <c r="D25" s="23" t="s">
        <v>45</v>
      </c>
      <c r="E25" s="22" t="s">
        <v>46</v>
      </c>
      <c r="F25" s="23">
        <v>46</v>
      </c>
      <c r="G25" s="22">
        <v>8</v>
      </c>
      <c r="H25" s="22" t="s">
        <v>59</v>
      </c>
      <c r="I25" s="24">
        <v>1045</v>
      </c>
      <c r="J25" s="25">
        <f t="shared" si="0"/>
        <v>8360</v>
      </c>
    </row>
    <row r="26" spans="2:10" ht="12.75">
      <c r="B26" s="21" t="s">
        <v>43</v>
      </c>
      <c r="C26" s="22" t="s">
        <v>61</v>
      </c>
      <c r="D26" s="23" t="s">
        <v>45</v>
      </c>
      <c r="E26" s="22" t="s">
        <v>60</v>
      </c>
      <c r="F26" s="23">
        <v>46</v>
      </c>
      <c r="G26" s="22">
        <v>2</v>
      </c>
      <c r="H26" s="22" t="s">
        <v>59</v>
      </c>
      <c r="I26" s="24">
        <v>330</v>
      </c>
      <c r="J26" s="25">
        <f t="shared" si="0"/>
        <v>660</v>
      </c>
    </row>
    <row r="27" spans="2:10" ht="12.75">
      <c r="B27" s="21" t="s">
        <v>43</v>
      </c>
      <c r="C27" s="22" t="s">
        <v>57</v>
      </c>
      <c r="D27" s="23" t="s">
        <v>45</v>
      </c>
      <c r="E27" s="22" t="s">
        <v>53</v>
      </c>
      <c r="F27" s="23">
        <v>44</v>
      </c>
      <c r="G27" s="22">
        <v>4</v>
      </c>
      <c r="H27" s="22" t="s">
        <v>59</v>
      </c>
      <c r="I27" s="24">
        <v>210</v>
      </c>
      <c r="J27" s="25">
        <f t="shared" si="0"/>
        <v>840</v>
      </c>
    </row>
    <row r="28" spans="2:10" ht="12.75">
      <c r="B28" s="21" t="s">
        <v>43</v>
      </c>
      <c r="C28" s="22" t="s">
        <v>57</v>
      </c>
      <c r="D28" s="23" t="s">
        <v>45</v>
      </c>
      <c r="E28" s="22" t="s">
        <v>46</v>
      </c>
      <c r="F28" s="23">
        <v>42</v>
      </c>
      <c r="G28" s="22">
        <v>10</v>
      </c>
      <c r="H28" s="22" t="s">
        <v>58</v>
      </c>
      <c r="I28" s="24">
        <v>189</v>
      </c>
      <c r="J28" s="25">
        <f t="shared" si="0"/>
        <v>1890</v>
      </c>
    </row>
    <row r="29" spans="2:10" ht="12.75">
      <c r="B29" s="21" t="s">
        <v>43</v>
      </c>
      <c r="C29" s="22" t="s">
        <v>57</v>
      </c>
      <c r="D29" s="23" t="s">
        <v>45</v>
      </c>
      <c r="E29" s="22" t="s">
        <v>55</v>
      </c>
      <c r="F29" s="23">
        <v>44</v>
      </c>
      <c r="G29" s="22">
        <v>7</v>
      </c>
      <c r="H29" s="22" t="s">
        <v>58</v>
      </c>
      <c r="I29" s="22">
        <v>132</v>
      </c>
      <c r="J29" s="220">
        <f t="shared" si="0"/>
        <v>924</v>
      </c>
    </row>
    <row r="30" spans="2:10" ht="12.75">
      <c r="B30" s="21" t="s">
        <v>43</v>
      </c>
      <c r="C30" s="22" t="s">
        <v>61</v>
      </c>
      <c r="D30" s="23" t="s">
        <v>45</v>
      </c>
      <c r="E30" s="22" t="s">
        <v>60</v>
      </c>
      <c r="F30" s="23">
        <v>42</v>
      </c>
      <c r="G30" s="22">
        <v>3</v>
      </c>
      <c r="H30" s="22" t="s">
        <v>56</v>
      </c>
      <c r="I30" s="24">
        <v>340</v>
      </c>
      <c r="J30" s="25">
        <f t="shared" si="0"/>
        <v>1020</v>
      </c>
    </row>
    <row r="31" spans="2:10" ht="12.75">
      <c r="B31" s="21" t="s">
        <v>43</v>
      </c>
      <c r="C31" s="22" t="s">
        <v>57</v>
      </c>
      <c r="D31" s="23" t="s">
        <v>45</v>
      </c>
      <c r="E31" s="22" t="s">
        <v>60</v>
      </c>
      <c r="F31" s="23">
        <v>42</v>
      </c>
      <c r="G31" s="22">
        <v>9</v>
      </c>
      <c r="H31" s="22" t="s">
        <v>56</v>
      </c>
      <c r="I31" s="24">
        <v>140</v>
      </c>
      <c r="J31" s="25">
        <f t="shared" si="0"/>
        <v>1260</v>
      </c>
    </row>
    <row r="32" spans="2:10" ht="12.75">
      <c r="B32" s="21" t="s">
        <v>43</v>
      </c>
      <c r="C32" s="22" t="s">
        <v>57</v>
      </c>
      <c r="D32" s="23" t="s">
        <v>45</v>
      </c>
      <c r="E32" s="22" t="s">
        <v>53</v>
      </c>
      <c r="F32" s="23">
        <v>42</v>
      </c>
      <c r="G32" s="22">
        <v>10</v>
      </c>
      <c r="H32" s="22" t="s">
        <v>56</v>
      </c>
      <c r="I32" s="24">
        <v>230</v>
      </c>
      <c r="J32" s="25">
        <f t="shared" si="0"/>
        <v>2300</v>
      </c>
    </row>
    <row r="33" spans="2:10" ht="12.75">
      <c r="B33" s="21" t="s">
        <v>48</v>
      </c>
      <c r="C33" s="22" t="s">
        <v>44</v>
      </c>
      <c r="D33" s="23" t="s">
        <v>45</v>
      </c>
      <c r="E33" s="22" t="s">
        <v>55</v>
      </c>
      <c r="F33" s="23">
        <v>42</v>
      </c>
      <c r="G33" s="22">
        <v>6</v>
      </c>
      <c r="H33" s="22" t="s">
        <v>56</v>
      </c>
      <c r="I33" s="24">
        <v>630</v>
      </c>
      <c r="J33" s="25">
        <f t="shared" si="0"/>
        <v>3780</v>
      </c>
    </row>
    <row r="34" spans="2:10" ht="12.75">
      <c r="B34" s="21" t="s">
        <v>48</v>
      </c>
      <c r="C34" s="22" t="s">
        <v>57</v>
      </c>
      <c r="D34" s="23" t="s">
        <v>45</v>
      </c>
      <c r="E34" s="22" t="s">
        <v>60</v>
      </c>
      <c r="F34" s="23">
        <v>46</v>
      </c>
      <c r="G34" s="22">
        <v>6</v>
      </c>
      <c r="H34" s="22" t="s">
        <v>56</v>
      </c>
      <c r="I34" s="24">
        <v>156</v>
      </c>
      <c r="J34" s="25">
        <f t="shared" si="0"/>
        <v>936</v>
      </c>
    </row>
    <row r="35" spans="2:10" ht="12.75">
      <c r="B35" s="21" t="s">
        <v>50</v>
      </c>
      <c r="C35" s="22" t="s">
        <v>51</v>
      </c>
      <c r="D35" s="23" t="s">
        <v>52</v>
      </c>
      <c r="E35" s="22" t="s">
        <v>46</v>
      </c>
      <c r="F35" s="23">
        <v>36</v>
      </c>
      <c r="G35" s="22">
        <v>5</v>
      </c>
      <c r="H35" s="22" t="s">
        <v>62</v>
      </c>
      <c r="I35" s="24">
        <v>380</v>
      </c>
      <c r="J35" s="25">
        <f t="shared" si="0"/>
        <v>1900</v>
      </c>
    </row>
    <row r="36" spans="2:10" ht="12.75">
      <c r="B36" s="21" t="s">
        <v>50</v>
      </c>
      <c r="C36" s="22" t="s">
        <v>66</v>
      </c>
      <c r="D36" s="23" t="s">
        <v>52</v>
      </c>
      <c r="E36" s="22" t="s">
        <v>60</v>
      </c>
      <c r="F36" s="23">
        <v>40</v>
      </c>
      <c r="G36" s="22">
        <v>2</v>
      </c>
      <c r="H36" s="22" t="s">
        <v>62</v>
      </c>
      <c r="I36" s="24">
        <v>410</v>
      </c>
      <c r="J36" s="25">
        <f t="shared" si="0"/>
        <v>820</v>
      </c>
    </row>
    <row r="37" spans="2:10" ht="12.75">
      <c r="B37" s="21" t="s">
        <v>50</v>
      </c>
      <c r="C37" s="22" t="s">
        <v>65</v>
      </c>
      <c r="D37" s="23" t="s">
        <v>52</v>
      </c>
      <c r="E37" s="22" t="s">
        <v>63</v>
      </c>
      <c r="F37" s="23">
        <v>38</v>
      </c>
      <c r="G37" s="22">
        <v>8</v>
      </c>
      <c r="H37" s="22" t="s">
        <v>62</v>
      </c>
      <c r="I37" s="24">
        <v>105</v>
      </c>
      <c r="J37" s="25">
        <f t="shared" si="0"/>
        <v>840</v>
      </c>
    </row>
    <row r="38" spans="2:10" ht="12.75">
      <c r="B38" s="21" t="s">
        <v>43</v>
      </c>
      <c r="C38" s="22" t="s">
        <v>61</v>
      </c>
      <c r="D38" s="23" t="s">
        <v>45</v>
      </c>
      <c r="E38" s="22" t="s">
        <v>53</v>
      </c>
      <c r="F38" s="23">
        <v>42</v>
      </c>
      <c r="G38" s="22">
        <v>3</v>
      </c>
      <c r="H38" s="22" t="s">
        <v>49</v>
      </c>
      <c r="I38" s="24">
        <v>310</v>
      </c>
      <c r="J38" s="25">
        <f t="shared" si="0"/>
        <v>930</v>
      </c>
    </row>
    <row r="39" spans="2:10" ht="12.75">
      <c r="B39" s="21" t="s">
        <v>43</v>
      </c>
      <c r="C39" s="22" t="s">
        <v>57</v>
      </c>
      <c r="D39" s="23" t="s">
        <v>45</v>
      </c>
      <c r="E39" s="22" t="s">
        <v>55</v>
      </c>
      <c r="F39" s="23">
        <v>42</v>
      </c>
      <c r="G39" s="22">
        <v>6</v>
      </c>
      <c r="H39" s="22" t="s">
        <v>49</v>
      </c>
      <c r="I39" s="24">
        <v>122</v>
      </c>
      <c r="J39" s="25">
        <f t="shared" si="0"/>
        <v>732</v>
      </c>
    </row>
    <row r="40" spans="2:10" ht="12.75">
      <c r="B40" s="21" t="s">
        <v>50</v>
      </c>
      <c r="C40" s="22" t="s">
        <v>66</v>
      </c>
      <c r="D40" s="23" t="s">
        <v>52</v>
      </c>
      <c r="E40" s="22" t="s">
        <v>46</v>
      </c>
      <c r="F40" s="23">
        <v>42</v>
      </c>
      <c r="G40" s="22">
        <v>3</v>
      </c>
      <c r="H40" s="22" t="s">
        <v>49</v>
      </c>
      <c r="I40" s="24">
        <v>550</v>
      </c>
      <c r="J40" s="25">
        <f t="shared" si="0"/>
        <v>1650</v>
      </c>
    </row>
    <row r="41" spans="2:10" ht="13.5" thickBot="1">
      <c r="B41" s="26" t="s">
        <v>48</v>
      </c>
      <c r="C41" s="27" t="s">
        <v>44</v>
      </c>
      <c r="D41" s="28" t="s">
        <v>45</v>
      </c>
      <c r="E41" s="27" t="s">
        <v>46</v>
      </c>
      <c r="F41" s="28">
        <v>46</v>
      </c>
      <c r="G41" s="27">
        <v>8</v>
      </c>
      <c r="H41" s="27" t="s">
        <v>49</v>
      </c>
      <c r="I41" s="29">
        <v>910</v>
      </c>
      <c r="J41" s="219">
        <f t="shared" si="0"/>
        <v>7280</v>
      </c>
    </row>
    <row r="42" spans="10:11" ht="13.5" thickTop="1">
      <c r="J42" s="50"/>
      <c r="K42" s="47"/>
    </row>
    <row r="43" ht="12.75">
      <c r="C43" t="s">
        <v>67</v>
      </c>
    </row>
  </sheetData>
  <mergeCells count="1">
    <mergeCell ref="B7:J7"/>
  </mergeCells>
  <hyperlinks>
    <hyperlink ref="B1" location="MENU!A1" display="powrót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43"/>
  <sheetViews>
    <sheetView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1.00390625" style="0" customWidth="1"/>
    <col min="4" max="4" width="11.75390625" style="16" customWidth="1"/>
    <col min="5" max="5" width="11.625" style="0" customWidth="1"/>
    <col min="9" max="9" width="13.375" style="0" customWidth="1"/>
    <col min="10" max="10" width="12.625" style="0" bestFit="1" customWidth="1"/>
  </cols>
  <sheetData>
    <row r="1" ht="12.75">
      <c r="B1" s="36" t="s">
        <v>80</v>
      </c>
    </row>
    <row r="2" ht="12.75">
      <c r="B2" s="31"/>
    </row>
    <row r="3" ht="12.75">
      <c r="B3" s="31" t="s">
        <v>68</v>
      </c>
    </row>
    <row r="4" ht="12.75">
      <c r="B4" s="31"/>
    </row>
    <row r="5" ht="12.75">
      <c r="B5" s="51" t="s">
        <v>412</v>
      </c>
    </row>
    <row r="6" ht="12.75">
      <c r="B6" s="51"/>
    </row>
    <row r="7" spans="2:10" ht="15.75">
      <c r="B7" s="216" t="s">
        <v>33</v>
      </c>
      <c r="C7" s="216"/>
      <c r="D7" s="216"/>
      <c r="E7" s="216"/>
      <c r="F7" s="216"/>
      <c r="G7" s="216"/>
      <c r="H7" s="216"/>
      <c r="I7" s="216"/>
      <c r="J7" s="216"/>
    </row>
    <row r="8" ht="13.5" thickBot="1"/>
    <row r="9" spans="2:10" s="17" customFormat="1" ht="26.25" thickTop="1">
      <c r="B9" s="18" t="s">
        <v>34</v>
      </c>
      <c r="C9" s="19" t="s">
        <v>35</v>
      </c>
      <c r="D9" s="19" t="s">
        <v>36</v>
      </c>
      <c r="E9" s="19" t="s">
        <v>37</v>
      </c>
      <c r="F9" s="19" t="s">
        <v>38</v>
      </c>
      <c r="G9" s="19" t="s">
        <v>39</v>
      </c>
      <c r="H9" s="19" t="s">
        <v>40</v>
      </c>
      <c r="I9" s="19" t="s">
        <v>41</v>
      </c>
      <c r="J9" s="20" t="s">
        <v>42</v>
      </c>
    </row>
    <row r="10" spans="2:10" ht="12.75">
      <c r="B10" s="21" t="s">
        <v>43</v>
      </c>
      <c r="C10" s="22" t="s">
        <v>44</v>
      </c>
      <c r="D10" s="23" t="s">
        <v>45</v>
      </c>
      <c r="E10" s="22" t="s">
        <v>46</v>
      </c>
      <c r="F10" s="23">
        <v>44</v>
      </c>
      <c r="G10" s="22">
        <v>5</v>
      </c>
      <c r="H10" s="22" t="s">
        <v>47</v>
      </c>
      <c r="I10" s="24">
        <v>890</v>
      </c>
      <c r="J10" s="25">
        <f aca="true" t="shared" si="0" ref="J10:J41">G10*I10</f>
        <v>4450</v>
      </c>
    </row>
    <row r="11" spans="2:10" ht="12.75">
      <c r="B11" s="21" t="s">
        <v>48</v>
      </c>
      <c r="C11" s="22" t="s">
        <v>44</v>
      </c>
      <c r="D11" s="23" t="s">
        <v>45</v>
      </c>
      <c r="E11" s="22" t="s">
        <v>46</v>
      </c>
      <c r="F11" s="23">
        <v>46</v>
      </c>
      <c r="G11" s="22">
        <v>8</v>
      </c>
      <c r="H11" s="22" t="s">
        <v>49</v>
      </c>
      <c r="I11" s="24">
        <v>910</v>
      </c>
      <c r="J11" s="25">
        <f t="shared" si="0"/>
        <v>7280</v>
      </c>
    </row>
    <row r="12" spans="2:10" ht="12.75">
      <c r="B12" s="21" t="s">
        <v>50</v>
      </c>
      <c r="C12" s="22" t="s">
        <v>51</v>
      </c>
      <c r="D12" s="23" t="s">
        <v>52</v>
      </c>
      <c r="E12" s="22" t="s">
        <v>53</v>
      </c>
      <c r="F12" s="23">
        <v>38</v>
      </c>
      <c r="G12" s="22">
        <v>4</v>
      </c>
      <c r="H12" s="22" t="s">
        <v>54</v>
      </c>
      <c r="I12" s="24">
        <v>430</v>
      </c>
      <c r="J12" s="25">
        <f t="shared" si="0"/>
        <v>1720</v>
      </c>
    </row>
    <row r="13" spans="2:10" ht="12.75">
      <c r="B13" s="21" t="s">
        <v>48</v>
      </c>
      <c r="C13" s="22" t="s">
        <v>44</v>
      </c>
      <c r="D13" s="23" t="s">
        <v>45</v>
      </c>
      <c r="E13" s="22" t="s">
        <v>55</v>
      </c>
      <c r="F13" s="23">
        <v>42</v>
      </c>
      <c r="G13" s="22">
        <v>6</v>
      </c>
      <c r="H13" s="22" t="s">
        <v>56</v>
      </c>
      <c r="I13" s="24">
        <v>630</v>
      </c>
      <c r="J13" s="25">
        <f t="shared" si="0"/>
        <v>3780</v>
      </c>
    </row>
    <row r="14" spans="2:10" ht="12.75">
      <c r="B14" s="21" t="s">
        <v>43</v>
      </c>
      <c r="C14" s="22" t="s">
        <v>57</v>
      </c>
      <c r="D14" s="23" t="s">
        <v>45</v>
      </c>
      <c r="E14" s="22" t="s">
        <v>53</v>
      </c>
      <c r="F14" s="23">
        <v>42</v>
      </c>
      <c r="G14" s="22">
        <v>10</v>
      </c>
      <c r="H14" s="22" t="s">
        <v>56</v>
      </c>
      <c r="I14" s="24">
        <v>230</v>
      </c>
      <c r="J14" s="25">
        <f t="shared" si="0"/>
        <v>2300</v>
      </c>
    </row>
    <row r="15" spans="2:10" ht="12.75">
      <c r="B15" s="21" t="s">
        <v>43</v>
      </c>
      <c r="C15" s="22" t="s">
        <v>57</v>
      </c>
      <c r="D15" s="23" t="s">
        <v>45</v>
      </c>
      <c r="E15" s="22" t="s">
        <v>46</v>
      </c>
      <c r="F15" s="23">
        <v>42</v>
      </c>
      <c r="G15" s="22">
        <v>10</v>
      </c>
      <c r="H15" s="22" t="s">
        <v>58</v>
      </c>
      <c r="I15" s="24">
        <v>189</v>
      </c>
      <c r="J15" s="25">
        <f t="shared" si="0"/>
        <v>1890</v>
      </c>
    </row>
    <row r="16" spans="2:10" ht="12.75">
      <c r="B16" s="21" t="s">
        <v>43</v>
      </c>
      <c r="C16" s="22" t="s">
        <v>44</v>
      </c>
      <c r="D16" s="23" t="s">
        <v>45</v>
      </c>
      <c r="E16" s="22" t="s">
        <v>46</v>
      </c>
      <c r="F16" s="23">
        <v>46</v>
      </c>
      <c r="G16" s="22">
        <v>8</v>
      </c>
      <c r="H16" s="22" t="s">
        <v>59</v>
      </c>
      <c r="I16" s="24">
        <v>1045</v>
      </c>
      <c r="J16" s="25">
        <f t="shared" si="0"/>
        <v>8360</v>
      </c>
    </row>
    <row r="17" spans="2:10" ht="12.75">
      <c r="B17" s="21" t="s">
        <v>43</v>
      </c>
      <c r="C17" s="22" t="s">
        <v>57</v>
      </c>
      <c r="D17" s="23" t="s">
        <v>45</v>
      </c>
      <c r="E17" s="22" t="s">
        <v>53</v>
      </c>
      <c r="F17" s="23">
        <v>44</v>
      </c>
      <c r="G17" s="22">
        <v>4</v>
      </c>
      <c r="H17" s="22" t="s">
        <v>59</v>
      </c>
      <c r="I17" s="24">
        <v>210</v>
      </c>
      <c r="J17" s="25">
        <f t="shared" si="0"/>
        <v>840</v>
      </c>
    </row>
    <row r="18" spans="2:10" ht="12.75">
      <c r="B18" s="21" t="s">
        <v>48</v>
      </c>
      <c r="C18" s="22" t="s">
        <v>57</v>
      </c>
      <c r="D18" s="23" t="s">
        <v>45</v>
      </c>
      <c r="E18" s="22" t="s">
        <v>60</v>
      </c>
      <c r="F18" s="23">
        <v>42</v>
      </c>
      <c r="G18" s="22">
        <v>6</v>
      </c>
      <c r="H18" s="22" t="s">
        <v>47</v>
      </c>
      <c r="I18" s="24">
        <v>134</v>
      </c>
      <c r="J18" s="25">
        <f t="shared" si="0"/>
        <v>804</v>
      </c>
    </row>
    <row r="19" spans="2:10" ht="12.75">
      <c r="B19" s="21" t="s">
        <v>48</v>
      </c>
      <c r="C19" s="22" t="s">
        <v>57</v>
      </c>
      <c r="D19" s="23" t="s">
        <v>45</v>
      </c>
      <c r="E19" s="22" t="s">
        <v>60</v>
      </c>
      <c r="F19" s="23">
        <v>46</v>
      </c>
      <c r="G19" s="22">
        <v>6</v>
      </c>
      <c r="H19" s="22" t="s">
        <v>56</v>
      </c>
      <c r="I19" s="24">
        <v>156</v>
      </c>
      <c r="J19" s="25">
        <f t="shared" si="0"/>
        <v>936</v>
      </c>
    </row>
    <row r="20" spans="2:10" ht="12.75">
      <c r="B20" s="21" t="s">
        <v>48</v>
      </c>
      <c r="C20" s="22" t="s">
        <v>61</v>
      </c>
      <c r="D20" s="23" t="s">
        <v>45</v>
      </c>
      <c r="E20" s="22" t="s">
        <v>46</v>
      </c>
      <c r="F20" s="23">
        <v>44</v>
      </c>
      <c r="G20" s="22">
        <v>5</v>
      </c>
      <c r="H20" s="22" t="s">
        <v>47</v>
      </c>
      <c r="I20" s="24">
        <v>420</v>
      </c>
      <c r="J20" s="25">
        <f t="shared" si="0"/>
        <v>2100</v>
      </c>
    </row>
    <row r="21" spans="2:10" ht="12.75">
      <c r="B21" s="21" t="s">
        <v>48</v>
      </c>
      <c r="C21" s="22" t="s">
        <v>61</v>
      </c>
      <c r="D21" s="23" t="s">
        <v>45</v>
      </c>
      <c r="E21" s="22" t="s">
        <v>46</v>
      </c>
      <c r="F21" s="23">
        <v>46</v>
      </c>
      <c r="G21" s="22">
        <v>4</v>
      </c>
      <c r="H21" s="22" t="s">
        <v>47</v>
      </c>
      <c r="I21" s="24">
        <v>390</v>
      </c>
      <c r="J21" s="25">
        <f t="shared" si="0"/>
        <v>1560</v>
      </c>
    </row>
    <row r="22" spans="2:10" ht="12.75">
      <c r="B22" s="21" t="s">
        <v>48</v>
      </c>
      <c r="C22" s="22" t="s">
        <v>61</v>
      </c>
      <c r="D22" s="23" t="s">
        <v>45</v>
      </c>
      <c r="E22" s="22" t="s">
        <v>53</v>
      </c>
      <c r="F22" s="23">
        <v>44</v>
      </c>
      <c r="G22" s="22">
        <v>5</v>
      </c>
      <c r="H22" s="22" t="s">
        <v>54</v>
      </c>
      <c r="I22" s="24">
        <v>280</v>
      </c>
      <c r="J22" s="25">
        <f t="shared" si="0"/>
        <v>1400</v>
      </c>
    </row>
    <row r="23" spans="2:10" ht="12.75">
      <c r="B23" s="21" t="s">
        <v>43</v>
      </c>
      <c r="C23" s="22" t="s">
        <v>61</v>
      </c>
      <c r="D23" s="23" t="s">
        <v>45</v>
      </c>
      <c r="E23" s="22" t="s">
        <v>53</v>
      </c>
      <c r="F23" s="23">
        <v>42</v>
      </c>
      <c r="G23" s="22">
        <v>3</v>
      </c>
      <c r="H23" s="22" t="s">
        <v>49</v>
      </c>
      <c r="I23" s="24">
        <v>310</v>
      </c>
      <c r="J23" s="25">
        <f t="shared" si="0"/>
        <v>930</v>
      </c>
    </row>
    <row r="24" spans="2:10" ht="12.75">
      <c r="B24" s="21" t="s">
        <v>43</v>
      </c>
      <c r="C24" s="22" t="s">
        <v>61</v>
      </c>
      <c r="D24" s="23" t="s">
        <v>45</v>
      </c>
      <c r="E24" s="22" t="s">
        <v>60</v>
      </c>
      <c r="F24" s="23">
        <v>42</v>
      </c>
      <c r="G24" s="22">
        <v>3</v>
      </c>
      <c r="H24" s="22" t="s">
        <v>56</v>
      </c>
      <c r="I24" s="24">
        <v>340</v>
      </c>
      <c r="J24" s="25">
        <f t="shared" si="0"/>
        <v>1020</v>
      </c>
    </row>
    <row r="25" spans="2:10" ht="12.75">
      <c r="B25" s="21" t="s">
        <v>43</v>
      </c>
      <c r="C25" s="22" t="s">
        <v>61</v>
      </c>
      <c r="D25" s="23" t="s">
        <v>45</v>
      </c>
      <c r="E25" s="22" t="s">
        <v>60</v>
      </c>
      <c r="F25" s="23">
        <v>46</v>
      </c>
      <c r="G25" s="22">
        <v>2</v>
      </c>
      <c r="H25" s="22" t="s">
        <v>59</v>
      </c>
      <c r="I25" s="24">
        <v>330</v>
      </c>
      <c r="J25" s="25">
        <f t="shared" si="0"/>
        <v>660</v>
      </c>
    </row>
    <row r="26" spans="2:10" ht="12.75">
      <c r="B26" s="21" t="s">
        <v>43</v>
      </c>
      <c r="C26" s="22" t="s">
        <v>57</v>
      </c>
      <c r="D26" s="23" t="s">
        <v>45</v>
      </c>
      <c r="E26" s="22" t="s">
        <v>55</v>
      </c>
      <c r="F26" s="23">
        <v>44</v>
      </c>
      <c r="G26" s="22">
        <v>7</v>
      </c>
      <c r="H26" s="22" t="s">
        <v>58</v>
      </c>
      <c r="I26" s="24">
        <v>132</v>
      </c>
      <c r="J26" s="25">
        <f t="shared" si="0"/>
        <v>924</v>
      </c>
    </row>
    <row r="27" spans="2:10" ht="12.75">
      <c r="B27" s="21" t="s">
        <v>43</v>
      </c>
      <c r="C27" s="22" t="s">
        <v>57</v>
      </c>
      <c r="D27" s="23" t="s">
        <v>45</v>
      </c>
      <c r="E27" s="22" t="s">
        <v>55</v>
      </c>
      <c r="F27" s="23">
        <v>42</v>
      </c>
      <c r="G27" s="22">
        <v>6</v>
      </c>
      <c r="H27" s="22" t="s">
        <v>49</v>
      </c>
      <c r="I27" s="24">
        <v>122</v>
      </c>
      <c r="J27" s="25">
        <f t="shared" si="0"/>
        <v>732</v>
      </c>
    </row>
    <row r="28" spans="2:10" ht="12.75">
      <c r="B28" s="21" t="s">
        <v>43</v>
      </c>
      <c r="C28" s="22" t="s">
        <v>57</v>
      </c>
      <c r="D28" s="23" t="s">
        <v>45</v>
      </c>
      <c r="E28" s="22" t="s">
        <v>60</v>
      </c>
      <c r="F28" s="23">
        <v>42</v>
      </c>
      <c r="G28" s="22">
        <v>9</v>
      </c>
      <c r="H28" s="22" t="s">
        <v>56</v>
      </c>
      <c r="I28" s="24">
        <v>140</v>
      </c>
      <c r="J28" s="25">
        <f t="shared" si="0"/>
        <v>1260</v>
      </c>
    </row>
    <row r="29" spans="2:10" ht="12.75">
      <c r="B29" s="21" t="s">
        <v>43</v>
      </c>
      <c r="C29" s="22" t="s">
        <v>44</v>
      </c>
      <c r="D29" s="23" t="s">
        <v>45</v>
      </c>
      <c r="E29" s="22" t="s">
        <v>60</v>
      </c>
      <c r="F29" s="23">
        <v>44</v>
      </c>
      <c r="G29" s="22">
        <v>3</v>
      </c>
      <c r="H29" s="22" t="s">
        <v>54</v>
      </c>
      <c r="I29" s="24">
        <v>720</v>
      </c>
      <c r="J29" s="25">
        <f t="shared" si="0"/>
        <v>2160</v>
      </c>
    </row>
    <row r="30" spans="2:10" ht="12.75">
      <c r="B30" s="21" t="s">
        <v>50</v>
      </c>
      <c r="C30" s="22" t="s">
        <v>44</v>
      </c>
      <c r="D30" s="23" t="s">
        <v>45</v>
      </c>
      <c r="E30" s="22" t="s">
        <v>53</v>
      </c>
      <c r="F30" s="23">
        <v>42</v>
      </c>
      <c r="G30" s="22">
        <v>7</v>
      </c>
      <c r="H30" s="22" t="s">
        <v>47</v>
      </c>
      <c r="I30" s="24">
        <v>640</v>
      </c>
      <c r="J30" s="25">
        <f t="shared" si="0"/>
        <v>4480</v>
      </c>
    </row>
    <row r="31" spans="2:10" ht="12.75">
      <c r="B31" s="21" t="s">
        <v>50</v>
      </c>
      <c r="C31" s="22" t="s">
        <v>44</v>
      </c>
      <c r="D31" s="23" t="s">
        <v>45</v>
      </c>
      <c r="E31" s="22" t="s">
        <v>46</v>
      </c>
      <c r="F31" s="23">
        <v>46</v>
      </c>
      <c r="G31" s="22">
        <v>5</v>
      </c>
      <c r="H31" s="22" t="s">
        <v>47</v>
      </c>
      <c r="I31" s="24">
        <v>1170</v>
      </c>
      <c r="J31" s="25">
        <f t="shared" si="0"/>
        <v>5850</v>
      </c>
    </row>
    <row r="32" spans="2:10" ht="12.75">
      <c r="B32" s="21" t="s">
        <v>50</v>
      </c>
      <c r="C32" s="22" t="s">
        <v>51</v>
      </c>
      <c r="D32" s="23" t="s">
        <v>52</v>
      </c>
      <c r="E32" s="22" t="s">
        <v>46</v>
      </c>
      <c r="F32" s="23">
        <v>36</v>
      </c>
      <c r="G32" s="22">
        <v>5</v>
      </c>
      <c r="H32" s="22" t="s">
        <v>62</v>
      </c>
      <c r="I32" s="24">
        <v>380</v>
      </c>
      <c r="J32" s="25">
        <f t="shared" si="0"/>
        <v>1900</v>
      </c>
    </row>
    <row r="33" spans="2:10" ht="12.75">
      <c r="B33" s="21" t="s">
        <v>50</v>
      </c>
      <c r="C33" s="22" t="s">
        <v>51</v>
      </c>
      <c r="D33" s="23" t="s">
        <v>52</v>
      </c>
      <c r="E33" s="22" t="s">
        <v>63</v>
      </c>
      <c r="F33" s="23">
        <v>36</v>
      </c>
      <c r="G33" s="22">
        <v>4</v>
      </c>
      <c r="H33" s="22" t="s">
        <v>64</v>
      </c>
      <c r="I33" s="24">
        <v>260</v>
      </c>
      <c r="J33" s="25">
        <f t="shared" si="0"/>
        <v>1040</v>
      </c>
    </row>
    <row r="34" spans="2:10" ht="12.75">
      <c r="B34" s="21" t="s">
        <v>50</v>
      </c>
      <c r="C34" s="22" t="s">
        <v>65</v>
      </c>
      <c r="D34" s="23" t="s">
        <v>52</v>
      </c>
      <c r="E34" s="22" t="s">
        <v>63</v>
      </c>
      <c r="F34" s="23">
        <v>38</v>
      </c>
      <c r="G34" s="22">
        <v>8</v>
      </c>
      <c r="H34" s="22" t="s">
        <v>62</v>
      </c>
      <c r="I34" s="24">
        <v>105</v>
      </c>
      <c r="J34" s="25">
        <f t="shared" si="0"/>
        <v>840</v>
      </c>
    </row>
    <row r="35" spans="2:10" ht="12.75">
      <c r="B35" s="21" t="s">
        <v>50</v>
      </c>
      <c r="C35" s="22" t="s">
        <v>65</v>
      </c>
      <c r="D35" s="23" t="s">
        <v>52</v>
      </c>
      <c r="E35" s="22" t="s">
        <v>60</v>
      </c>
      <c r="F35" s="23">
        <v>38</v>
      </c>
      <c r="G35" s="22">
        <v>3</v>
      </c>
      <c r="H35" s="22" t="s">
        <v>64</v>
      </c>
      <c r="I35" s="24">
        <v>130</v>
      </c>
      <c r="J35" s="25">
        <f t="shared" si="0"/>
        <v>390</v>
      </c>
    </row>
    <row r="36" spans="2:10" ht="12.75">
      <c r="B36" s="21" t="s">
        <v>50</v>
      </c>
      <c r="C36" s="22" t="s">
        <v>66</v>
      </c>
      <c r="D36" s="23" t="s">
        <v>52</v>
      </c>
      <c r="E36" s="22" t="s">
        <v>46</v>
      </c>
      <c r="F36" s="23">
        <v>40</v>
      </c>
      <c r="G36" s="22">
        <v>4</v>
      </c>
      <c r="H36" s="22" t="s">
        <v>54</v>
      </c>
      <c r="I36" s="24">
        <v>520</v>
      </c>
      <c r="J36" s="25">
        <f t="shared" si="0"/>
        <v>2080</v>
      </c>
    </row>
    <row r="37" spans="2:10" ht="12.75">
      <c r="B37" s="21" t="s">
        <v>50</v>
      </c>
      <c r="C37" s="22" t="s">
        <v>66</v>
      </c>
      <c r="D37" s="23" t="s">
        <v>52</v>
      </c>
      <c r="E37" s="22" t="s">
        <v>46</v>
      </c>
      <c r="F37" s="23">
        <v>42</v>
      </c>
      <c r="G37" s="22">
        <v>3</v>
      </c>
      <c r="H37" s="22" t="s">
        <v>49</v>
      </c>
      <c r="I37" s="24">
        <v>550</v>
      </c>
      <c r="J37" s="25">
        <f t="shared" si="0"/>
        <v>1650</v>
      </c>
    </row>
    <row r="38" spans="2:10" ht="12.75">
      <c r="B38" s="21" t="s">
        <v>50</v>
      </c>
      <c r="C38" s="22" t="s">
        <v>66</v>
      </c>
      <c r="D38" s="23" t="s">
        <v>52</v>
      </c>
      <c r="E38" s="22" t="s">
        <v>60</v>
      </c>
      <c r="F38" s="23">
        <v>40</v>
      </c>
      <c r="G38" s="22">
        <v>2</v>
      </c>
      <c r="H38" s="22" t="s">
        <v>62</v>
      </c>
      <c r="I38" s="24">
        <v>410</v>
      </c>
      <c r="J38" s="25">
        <f t="shared" si="0"/>
        <v>820</v>
      </c>
    </row>
    <row r="39" spans="2:10" ht="12.75">
      <c r="B39" s="21" t="s">
        <v>50</v>
      </c>
      <c r="C39" s="22" t="s">
        <v>66</v>
      </c>
      <c r="D39" s="23" t="s">
        <v>52</v>
      </c>
      <c r="E39" s="22" t="s">
        <v>53</v>
      </c>
      <c r="F39" s="23">
        <v>42</v>
      </c>
      <c r="G39" s="22">
        <v>3</v>
      </c>
      <c r="H39" s="22" t="s">
        <v>54</v>
      </c>
      <c r="I39" s="24">
        <v>380</v>
      </c>
      <c r="J39" s="25">
        <f t="shared" si="0"/>
        <v>1140</v>
      </c>
    </row>
    <row r="40" spans="2:10" ht="12.75">
      <c r="B40" s="21" t="s">
        <v>50</v>
      </c>
      <c r="C40" s="22" t="s">
        <v>57</v>
      </c>
      <c r="D40" s="23" t="s">
        <v>45</v>
      </c>
      <c r="E40" s="22" t="s">
        <v>60</v>
      </c>
      <c r="F40" s="23">
        <v>44</v>
      </c>
      <c r="G40" s="22">
        <v>2</v>
      </c>
      <c r="H40" s="22" t="s">
        <v>47</v>
      </c>
      <c r="I40" s="24">
        <v>150</v>
      </c>
      <c r="J40" s="25">
        <f t="shared" si="0"/>
        <v>300</v>
      </c>
    </row>
    <row r="41" spans="2:10" ht="13.5" thickBot="1">
      <c r="B41" s="26" t="s">
        <v>50</v>
      </c>
      <c r="C41" s="27" t="s">
        <v>65</v>
      </c>
      <c r="D41" s="28" t="s">
        <v>52</v>
      </c>
      <c r="E41" s="27" t="s">
        <v>63</v>
      </c>
      <c r="F41" s="28">
        <v>40</v>
      </c>
      <c r="G41" s="27">
        <v>5</v>
      </c>
      <c r="H41" s="27" t="s">
        <v>54</v>
      </c>
      <c r="I41" s="29">
        <v>95</v>
      </c>
      <c r="J41" s="25">
        <f t="shared" si="0"/>
        <v>475</v>
      </c>
    </row>
    <row r="42" ht="13.5" thickTop="1"/>
    <row r="43" ht="12.75">
      <c r="C43" t="s">
        <v>67</v>
      </c>
    </row>
  </sheetData>
  <mergeCells count="1">
    <mergeCell ref="B7:J7"/>
  </mergeCells>
  <hyperlinks>
    <hyperlink ref="B1" location="MENU!A1" display="powrót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43"/>
  <sheetViews>
    <sheetView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1.00390625" style="0" customWidth="1"/>
    <col min="4" max="4" width="11.75390625" style="16" customWidth="1"/>
    <col min="5" max="5" width="11.625" style="0" customWidth="1"/>
    <col min="9" max="9" width="13.375" style="0" customWidth="1"/>
    <col min="10" max="10" width="12.625" style="0" bestFit="1" customWidth="1"/>
  </cols>
  <sheetData>
    <row r="1" ht="12.75">
      <c r="B1" s="36" t="s">
        <v>80</v>
      </c>
    </row>
    <row r="2" ht="12.75">
      <c r="B2" s="31"/>
    </row>
    <row r="3" ht="12.75">
      <c r="B3" s="31" t="s">
        <v>68</v>
      </c>
    </row>
    <row r="4" ht="12.75">
      <c r="B4" s="51"/>
    </row>
    <row r="5" ht="12.75">
      <c r="B5" s="51" t="s">
        <v>410</v>
      </c>
    </row>
    <row r="6" ht="12.75">
      <c r="B6" s="32"/>
    </row>
    <row r="7" spans="2:10" ht="15.75">
      <c r="B7" s="216" t="s">
        <v>33</v>
      </c>
      <c r="C7" s="216"/>
      <c r="D7" s="216"/>
      <c r="E7" s="216"/>
      <c r="F7" s="216"/>
      <c r="G7" s="216"/>
      <c r="H7" s="216"/>
      <c r="I7" s="216"/>
      <c r="J7" s="216"/>
    </row>
    <row r="8" ht="13.5" thickBot="1"/>
    <row r="9" spans="2:10" s="17" customFormat="1" ht="26.25" thickTop="1">
      <c r="B9" s="18" t="s">
        <v>34</v>
      </c>
      <c r="C9" s="19" t="s">
        <v>35</v>
      </c>
      <c r="D9" s="19" t="s">
        <v>36</v>
      </c>
      <c r="E9" s="19" t="s">
        <v>37</v>
      </c>
      <c r="F9" s="19" t="s">
        <v>38</v>
      </c>
      <c r="G9" s="19" t="s">
        <v>39</v>
      </c>
      <c r="H9" s="19" t="s">
        <v>40</v>
      </c>
      <c r="I9" s="19" t="s">
        <v>41</v>
      </c>
      <c r="J9" s="20" t="s">
        <v>42</v>
      </c>
    </row>
    <row r="10" spans="2:10" ht="12.75">
      <c r="B10" s="21" t="s">
        <v>43</v>
      </c>
      <c r="C10" s="22" t="s">
        <v>44</v>
      </c>
      <c r="D10" s="23" t="s">
        <v>45</v>
      </c>
      <c r="E10" s="22" t="s">
        <v>46</v>
      </c>
      <c r="F10" s="23">
        <v>44</v>
      </c>
      <c r="G10" s="22">
        <v>5</v>
      </c>
      <c r="H10" s="22" t="s">
        <v>47</v>
      </c>
      <c r="I10" s="24">
        <v>890</v>
      </c>
      <c r="J10" s="25">
        <f aca="true" t="shared" si="0" ref="J10:J41">G10*I10</f>
        <v>4450</v>
      </c>
    </row>
    <row r="11" spans="2:10" ht="12.75">
      <c r="B11" s="21" t="s">
        <v>48</v>
      </c>
      <c r="C11" s="22" t="s">
        <v>44</v>
      </c>
      <c r="D11" s="23" t="s">
        <v>45</v>
      </c>
      <c r="E11" s="22" t="s">
        <v>46</v>
      </c>
      <c r="F11" s="23">
        <v>46</v>
      </c>
      <c r="G11" s="22">
        <v>8</v>
      </c>
      <c r="H11" s="22" t="s">
        <v>49</v>
      </c>
      <c r="I11" s="24">
        <v>910</v>
      </c>
      <c r="J11" s="25">
        <f t="shared" si="0"/>
        <v>7280</v>
      </c>
    </row>
    <row r="12" spans="2:10" ht="12.75">
      <c r="B12" s="21" t="s">
        <v>50</v>
      </c>
      <c r="C12" s="22" t="s">
        <v>51</v>
      </c>
      <c r="D12" s="23" t="s">
        <v>52</v>
      </c>
      <c r="E12" s="22" t="s">
        <v>53</v>
      </c>
      <c r="F12" s="23">
        <v>38</v>
      </c>
      <c r="G12" s="22">
        <v>4</v>
      </c>
      <c r="H12" s="22" t="s">
        <v>54</v>
      </c>
      <c r="I12" s="24">
        <v>430</v>
      </c>
      <c r="J12" s="25">
        <f t="shared" si="0"/>
        <v>1720</v>
      </c>
    </row>
    <row r="13" spans="2:10" ht="12.75">
      <c r="B13" s="21" t="s">
        <v>48</v>
      </c>
      <c r="C13" s="22" t="s">
        <v>44</v>
      </c>
      <c r="D13" s="23" t="s">
        <v>45</v>
      </c>
      <c r="E13" s="22" t="s">
        <v>55</v>
      </c>
      <c r="F13" s="23">
        <v>42</v>
      </c>
      <c r="G13" s="22">
        <v>6</v>
      </c>
      <c r="H13" s="22" t="s">
        <v>56</v>
      </c>
      <c r="I13" s="24">
        <v>630</v>
      </c>
      <c r="J13" s="25">
        <f t="shared" si="0"/>
        <v>3780</v>
      </c>
    </row>
    <row r="14" spans="2:10" ht="12.75">
      <c r="B14" s="21" t="s">
        <v>43</v>
      </c>
      <c r="C14" s="22" t="s">
        <v>57</v>
      </c>
      <c r="D14" s="23" t="s">
        <v>45</v>
      </c>
      <c r="E14" s="22" t="s">
        <v>53</v>
      </c>
      <c r="F14" s="23">
        <v>42</v>
      </c>
      <c r="G14" s="22">
        <v>10</v>
      </c>
      <c r="H14" s="22" t="s">
        <v>56</v>
      </c>
      <c r="I14" s="24">
        <v>230</v>
      </c>
      <c r="J14" s="25">
        <f t="shared" si="0"/>
        <v>2300</v>
      </c>
    </row>
    <row r="15" spans="2:10" ht="12.75">
      <c r="B15" s="21" t="s">
        <v>43</v>
      </c>
      <c r="C15" s="22" t="s">
        <v>57</v>
      </c>
      <c r="D15" s="23" t="s">
        <v>45</v>
      </c>
      <c r="E15" s="22" t="s">
        <v>46</v>
      </c>
      <c r="F15" s="23">
        <v>42</v>
      </c>
      <c r="G15" s="22">
        <v>10</v>
      </c>
      <c r="H15" s="22" t="s">
        <v>58</v>
      </c>
      <c r="I15" s="24">
        <v>189</v>
      </c>
      <c r="J15" s="25">
        <f t="shared" si="0"/>
        <v>1890</v>
      </c>
    </row>
    <row r="16" spans="2:10" ht="12.75">
      <c r="B16" s="21" t="s">
        <v>43</v>
      </c>
      <c r="C16" s="22" t="s">
        <v>44</v>
      </c>
      <c r="D16" s="23" t="s">
        <v>45</v>
      </c>
      <c r="E16" s="22" t="s">
        <v>46</v>
      </c>
      <c r="F16" s="23">
        <v>46</v>
      </c>
      <c r="G16" s="22">
        <v>8</v>
      </c>
      <c r="H16" s="22" t="s">
        <v>59</v>
      </c>
      <c r="I16" s="24">
        <v>1045</v>
      </c>
      <c r="J16" s="25">
        <f t="shared" si="0"/>
        <v>8360</v>
      </c>
    </row>
    <row r="17" spans="2:10" ht="12.75">
      <c r="B17" s="21" t="s">
        <v>43</v>
      </c>
      <c r="C17" s="22" t="s">
        <v>57</v>
      </c>
      <c r="D17" s="23" t="s">
        <v>45</v>
      </c>
      <c r="E17" s="22" t="s">
        <v>53</v>
      </c>
      <c r="F17" s="23">
        <v>44</v>
      </c>
      <c r="G17" s="22">
        <v>4</v>
      </c>
      <c r="H17" s="22" t="s">
        <v>59</v>
      </c>
      <c r="I17" s="24">
        <v>210</v>
      </c>
      <c r="J17" s="25">
        <f t="shared" si="0"/>
        <v>840</v>
      </c>
    </row>
    <row r="18" spans="2:10" ht="12.75">
      <c r="B18" s="21" t="s">
        <v>48</v>
      </c>
      <c r="C18" s="22" t="s">
        <v>57</v>
      </c>
      <c r="D18" s="23" t="s">
        <v>45</v>
      </c>
      <c r="E18" s="22" t="s">
        <v>60</v>
      </c>
      <c r="F18" s="23">
        <v>42</v>
      </c>
      <c r="G18" s="22">
        <v>6</v>
      </c>
      <c r="H18" s="22" t="s">
        <v>47</v>
      </c>
      <c r="I18" s="24">
        <v>134</v>
      </c>
      <c r="J18" s="25">
        <f t="shared" si="0"/>
        <v>804</v>
      </c>
    </row>
    <row r="19" spans="2:10" ht="12.75">
      <c r="B19" s="21" t="s">
        <v>48</v>
      </c>
      <c r="C19" s="22" t="s">
        <v>57</v>
      </c>
      <c r="D19" s="23" t="s">
        <v>45</v>
      </c>
      <c r="E19" s="22" t="s">
        <v>60</v>
      </c>
      <c r="F19" s="23">
        <v>46</v>
      </c>
      <c r="G19" s="22">
        <v>6</v>
      </c>
      <c r="H19" s="22" t="s">
        <v>56</v>
      </c>
      <c r="I19" s="24">
        <v>156</v>
      </c>
      <c r="J19" s="25">
        <f t="shared" si="0"/>
        <v>936</v>
      </c>
    </row>
    <row r="20" spans="2:10" ht="12.75">
      <c r="B20" s="21" t="s">
        <v>48</v>
      </c>
      <c r="C20" s="22" t="s">
        <v>61</v>
      </c>
      <c r="D20" s="23" t="s">
        <v>45</v>
      </c>
      <c r="E20" s="22" t="s">
        <v>46</v>
      </c>
      <c r="F20" s="23">
        <v>44</v>
      </c>
      <c r="G20" s="22">
        <v>5</v>
      </c>
      <c r="H20" s="22" t="s">
        <v>47</v>
      </c>
      <c r="I20" s="24">
        <v>420</v>
      </c>
      <c r="J20" s="25">
        <f t="shared" si="0"/>
        <v>2100</v>
      </c>
    </row>
    <row r="21" spans="2:10" ht="12.75">
      <c r="B21" s="21" t="s">
        <v>48</v>
      </c>
      <c r="C21" s="22" t="s">
        <v>61</v>
      </c>
      <c r="D21" s="23" t="s">
        <v>45</v>
      </c>
      <c r="E21" s="22" t="s">
        <v>46</v>
      </c>
      <c r="F21" s="23">
        <v>46</v>
      </c>
      <c r="G21" s="22">
        <v>4</v>
      </c>
      <c r="H21" s="22" t="s">
        <v>47</v>
      </c>
      <c r="I21" s="24">
        <v>390</v>
      </c>
      <c r="J21" s="25">
        <f t="shared" si="0"/>
        <v>1560</v>
      </c>
    </row>
    <row r="22" spans="2:10" ht="12.75">
      <c r="B22" s="21" t="s">
        <v>48</v>
      </c>
      <c r="C22" s="22" t="s">
        <v>61</v>
      </c>
      <c r="D22" s="23" t="s">
        <v>45</v>
      </c>
      <c r="E22" s="22" t="s">
        <v>53</v>
      </c>
      <c r="F22" s="23">
        <v>44</v>
      </c>
      <c r="G22" s="22">
        <v>5</v>
      </c>
      <c r="H22" s="22" t="s">
        <v>54</v>
      </c>
      <c r="I22" s="24">
        <v>280</v>
      </c>
      <c r="J22" s="25">
        <f t="shared" si="0"/>
        <v>1400</v>
      </c>
    </row>
    <row r="23" spans="2:10" ht="12.75">
      <c r="B23" s="21" t="s">
        <v>43</v>
      </c>
      <c r="C23" s="22" t="s">
        <v>61</v>
      </c>
      <c r="D23" s="23" t="s">
        <v>45</v>
      </c>
      <c r="E23" s="22" t="s">
        <v>53</v>
      </c>
      <c r="F23" s="23">
        <v>42</v>
      </c>
      <c r="G23" s="22">
        <v>3</v>
      </c>
      <c r="H23" s="22" t="s">
        <v>49</v>
      </c>
      <c r="I23" s="24">
        <v>310</v>
      </c>
      <c r="J23" s="25">
        <f t="shared" si="0"/>
        <v>930</v>
      </c>
    </row>
    <row r="24" spans="2:10" ht="12.75">
      <c r="B24" s="21" t="s">
        <v>43</v>
      </c>
      <c r="C24" s="22" t="s">
        <v>61</v>
      </c>
      <c r="D24" s="23" t="s">
        <v>45</v>
      </c>
      <c r="E24" s="22" t="s">
        <v>60</v>
      </c>
      <c r="F24" s="23">
        <v>42</v>
      </c>
      <c r="G24" s="22">
        <v>3</v>
      </c>
      <c r="H24" s="22" t="s">
        <v>56</v>
      </c>
      <c r="I24" s="24">
        <v>340</v>
      </c>
      <c r="J24" s="25">
        <f t="shared" si="0"/>
        <v>1020</v>
      </c>
    </row>
    <row r="25" spans="2:10" ht="12.75">
      <c r="B25" s="21" t="s">
        <v>43</v>
      </c>
      <c r="C25" s="22" t="s">
        <v>61</v>
      </c>
      <c r="D25" s="23" t="s">
        <v>45</v>
      </c>
      <c r="E25" s="22" t="s">
        <v>60</v>
      </c>
      <c r="F25" s="23">
        <v>46</v>
      </c>
      <c r="G25" s="22">
        <v>2</v>
      </c>
      <c r="H25" s="22" t="s">
        <v>59</v>
      </c>
      <c r="I25" s="24">
        <v>330</v>
      </c>
      <c r="J25" s="25">
        <f t="shared" si="0"/>
        <v>660</v>
      </c>
    </row>
    <row r="26" spans="2:10" ht="12.75">
      <c r="B26" s="21" t="s">
        <v>43</v>
      </c>
      <c r="C26" s="22" t="s">
        <v>57</v>
      </c>
      <c r="D26" s="23" t="s">
        <v>45</v>
      </c>
      <c r="E26" s="22" t="s">
        <v>55</v>
      </c>
      <c r="F26" s="23">
        <v>44</v>
      </c>
      <c r="G26" s="22">
        <v>7</v>
      </c>
      <c r="H26" s="22" t="s">
        <v>58</v>
      </c>
      <c r="I26" s="24">
        <v>132</v>
      </c>
      <c r="J26" s="25">
        <f t="shared" si="0"/>
        <v>924</v>
      </c>
    </row>
    <row r="27" spans="2:10" ht="12.75">
      <c r="B27" s="21" t="s">
        <v>43</v>
      </c>
      <c r="C27" s="22" t="s">
        <v>57</v>
      </c>
      <c r="D27" s="23" t="s">
        <v>45</v>
      </c>
      <c r="E27" s="22" t="s">
        <v>55</v>
      </c>
      <c r="F27" s="23">
        <v>42</v>
      </c>
      <c r="G27" s="22">
        <v>6</v>
      </c>
      <c r="H27" s="22" t="s">
        <v>49</v>
      </c>
      <c r="I27" s="24">
        <v>122</v>
      </c>
      <c r="J27" s="25">
        <f t="shared" si="0"/>
        <v>732</v>
      </c>
    </row>
    <row r="28" spans="2:10" ht="12.75">
      <c r="B28" s="21" t="s">
        <v>43</v>
      </c>
      <c r="C28" s="22" t="s">
        <v>57</v>
      </c>
      <c r="D28" s="23" t="s">
        <v>45</v>
      </c>
      <c r="E28" s="22" t="s">
        <v>60</v>
      </c>
      <c r="F28" s="23">
        <v>42</v>
      </c>
      <c r="G28" s="22">
        <v>9</v>
      </c>
      <c r="H28" s="22" t="s">
        <v>56</v>
      </c>
      <c r="I28" s="24">
        <v>140</v>
      </c>
      <c r="J28" s="25">
        <f t="shared" si="0"/>
        <v>1260</v>
      </c>
    </row>
    <row r="29" spans="2:10" ht="12.75">
      <c r="B29" s="21" t="s">
        <v>43</v>
      </c>
      <c r="C29" s="22" t="s">
        <v>44</v>
      </c>
      <c r="D29" s="23" t="s">
        <v>45</v>
      </c>
      <c r="E29" s="22" t="s">
        <v>60</v>
      </c>
      <c r="F29" s="23">
        <v>44</v>
      </c>
      <c r="G29" s="22">
        <v>3</v>
      </c>
      <c r="H29" s="22" t="s">
        <v>54</v>
      </c>
      <c r="I29" s="24">
        <v>720</v>
      </c>
      <c r="J29" s="25">
        <f t="shared" si="0"/>
        <v>2160</v>
      </c>
    </row>
    <row r="30" spans="2:10" ht="12.75">
      <c r="B30" s="21" t="s">
        <v>50</v>
      </c>
      <c r="C30" s="22" t="s">
        <v>44</v>
      </c>
      <c r="D30" s="23" t="s">
        <v>45</v>
      </c>
      <c r="E30" s="22" t="s">
        <v>53</v>
      </c>
      <c r="F30" s="23">
        <v>42</v>
      </c>
      <c r="G30" s="22">
        <v>7</v>
      </c>
      <c r="H30" s="22" t="s">
        <v>47</v>
      </c>
      <c r="I30" s="24">
        <v>640</v>
      </c>
      <c r="J30" s="25">
        <f t="shared" si="0"/>
        <v>4480</v>
      </c>
    </row>
    <row r="31" spans="2:10" ht="12.75">
      <c r="B31" s="21" t="s">
        <v>50</v>
      </c>
      <c r="C31" s="22" t="s">
        <v>44</v>
      </c>
      <c r="D31" s="23" t="s">
        <v>45</v>
      </c>
      <c r="E31" s="22" t="s">
        <v>46</v>
      </c>
      <c r="F31" s="23">
        <v>46</v>
      </c>
      <c r="G31" s="22">
        <v>5</v>
      </c>
      <c r="H31" s="22" t="s">
        <v>47</v>
      </c>
      <c r="I31" s="24">
        <v>1170</v>
      </c>
      <c r="J31" s="25">
        <f t="shared" si="0"/>
        <v>5850</v>
      </c>
    </row>
    <row r="32" spans="2:10" ht="12.75">
      <c r="B32" s="21" t="s">
        <v>50</v>
      </c>
      <c r="C32" s="22" t="s">
        <v>51</v>
      </c>
      <c r="D32" s="23" t="s">
        <v>52</v>
      </c>
      <c r="E32" s="22" t="s">
        <v>46</v>
      </c>
      <c r="F32" s="23">
        <v>36</v>
      </c>
      <c r="G32" s="22">
        <v>5</v>
      </c>
      <c r="H32" s="22" t="s">
        <v>62</v>
      </c>
      <c r="I32" s="24">
        <v>380</v>
      </c>
      <c r="J32" s="25">
        <f t="shared" si="0"/>
        <v>1900</v>
      </c>
    </row>
    <row r="33" spans="2:10" ht="12.75">
      <c r="B33" s="21" t="s">
        <v>50</v>
      </c>
      <c r="C33" s="22" t="s">
        <v>51</v>
      </c>
      <c r="D33" s="23" t="s">
        <v>52</v>
      </c>
      <c r="E33" s="22" t="s">
        <v>63</v>
      </c>
      <c r="F33" s="23">
        <v>36</v>
      </c>
      <c r="G33" s="22">
        <v>4</v>
      </c>
      <c r="H33" s="22" t="s">
        <v>64</v>
      </c>
      <c r="I33" s="24">
        <v>260</v>
      </c>
      <c r="J33" s="25">
        <f t="shared" si="0"/>
        <v>1040</v>
      </c>
    </row>
    <row r="34" spans="2:10" ht="12.75">
      <c r="B34" s="21" t="s">
        <v>50</v>
      </c>
      <c r="C34" s="22" t="s">
        <v>65</v>
      </c>
      <c r="D34" s="23" t="s">
        <v>52</v>
      </c>
      <c r="E34" s="22" t="s">
        <v>63</v>
      </c>
      <c r="F34" s="23">
        <v>38</v>
      </c>
      <c r="G34" s="22">
        <v>8</v>
      </c>
      <c r="H34" s="22" t="s">
        <v>62</v>
      </c>
      <c r="I34" s="24">
        <v>105</v>
      </c>
      <c r="J34" s="25">
        <f t="shared" si="0"/>
        <v>840</v>
      </c>
    </row>
    <row r="35" spans="2:10" ht="12.75">
      <c r="B35" s="21" t="s">
        <v>50</v>
      </c>
      <c r="C35" s="22" t="s">
        <v>65</v>
      </c>
      <c r="D35" s="23" t="s">
        <v>52</v>
      </c>
      <c r="E35" s="22" t="s">
        <v>60</v>
      </c>
      <c r="F35" s="23">
        <v>38</v>
      </c>
      <c r="G35" s="22">
        <v>3</v>
      </c>
      <c r="H35" s="22" t="s">
        <v>64</v>
      </c>
      <c r="I35" s="24">
        <v>130</v>
      </c>
      <c r="J35" s="25">
        <f t="shared" si="0"/>
        <v>390</v>
      </c>
    </row>
    <row r="36" spans="2:10" ht="12.75">
      <c r="B36" s="21" t="s">
        <v>50</v>
      </c>
      <c r="C36" s="22" t="s">
        <v>66</v>
      </c>
      <c r="D36" s="23" t="s">
        <v>52</v>
      </c>
      <c r="E36" s="22" t="s">
        <v>46</v>
      </c>
      <c r="F36" s="23">
        <v>40</v>
      </c>
      <c r="G36" s="22">
        <v>4</v>
      </c>
      <c r="H36" s="22" t="s">
        <v>54</v>
      </c>
      <c r="I36" s="24">
        <v>520</v>
      </c>
      <c r="J36" s="25">
        <f t="shared" si="0"/>
        <v>2080</v>
      </c>
    </row>
    <row r="37" spans="2:10" ht="12.75">
      <c r="B37" s="21" t="s">
        <v>50</v>
      </c>
      <c r="C37" s="22" t="s">
        <v>66</v>
      </c>
      <c r="D37" s="23" t="s">
        <v>52</v>
      </c>
      <c r="E37" s="22" t="s">
        <v>46</v>
      </c>
      <c r="F37" s="23">
        <v>42</v>
      </c>
      <c r="G37" s="22">
        <v>3</v>
      </c>
      <c r="H37" s="22" t="s">
        <v>49</v>
      </c>
      <c r="I37" s="24">
        <v>550</v>
      </c>
      <c r="J37" s="25">
        <f t="shared" si="0"/>
        <v>1650</v>
      </c>
    </row>
    <row r="38" spans="2:10" ht="12.75">
      <c r="B38" s="21" t="s">
        <v>50</v>
      </c>
      <c r="C38" s="22" t="s">
        <v>66</v>
      </c>
      <c r="D38" s="23" t="s">
        <v>52</v>
      </c>
      <c r="E38" s="22" t="s">
        <v>60</v>
      </c>
      <c r="F38" s="23">
        <v>40</v>
      </c>
      <c r="G38" s="22">
        <v>2</v>
      </c>
      <c r="H38" s="22" t="s">
        <v>62</v>
      </c>
      <c r="I38" s="24">
        <v>410</v>
      </c>
      <c r="J38" s="25">
        <f t="shared" si="0"/>
        <v>820</v>
      </c>
    </row>
    <row r="39" spans="2:10" ht="12.75">
      <c r="B39" s="21" t="s">
        <v>50</v>
      </c>
      <c r="C39" s="22" t="s">
        <v>66</v>
      </c>
      <c r="D39" s="23" t="s">
        <v>52</v>
      </c>
      <c r="E39" s="22" t="s">
        <v>53</v>
      </c>
      <c r="F39" s="23">
        <v>42</v>
      </c>
      <c r="G39" s="22">
        <v>3</v>
      </c>
      <c r="H39" s="22" t="s">
        <v>54</v>
      </c>
      <c r="I39" s="24">
        <v>380</v>
      </c>
      <c r="J39" s="25">
        <f t="shared" si="0"/>
        <v>1140</v>
      </c>
    </row>
    <row r="40" spans="2:10" ht="12.75">
      <c r="B40" s="21" t="s">
        <v>50</v>
      </c>
      <c r="C40" s="22" t="s">
        <v>57</v>
      </c>
      <c r="D40" s="23" t="s">
        <v>45</v>
      </c>
      <c r="E40" s="22" t="s">
        <v>60</v>
      </c>
      <c r="F40" s="23">
        <v>44</v>
      </c>
      <c r="G40" s="22">
        <v>2</v>
      </c>
      <c r="H40" s="22" t="s">
        <v>47</v>
      </c>
      <c r="I40" s="24">
        <v>150</v>
      </c>
      <c r="J40" s="25">
        <f t="shared" si="0"/>
        <v>300</v>
      </c>
    </row>
    <row r="41" spans="2:10" ht="13.5" thickBot="1">
      <c r="B41" s="26" t="s">
        <v>50</v>
      </c>
      <c r="C41" s="27" t="s">
        <v>65</v>
      </c>
      <c r="D41" s="28" t="s">
        <v>52</v>
      </c>
      <c r="E41" s="27" t="s">
        <v>63</v>
      </c>
      <c r="F41" s="28">
        <v>40</v>
      </c>
      <c r="G41" s="27">
        <v>5</v>
      </c>
      <c r="H41" s="27" t="s">
        <v>54</v>
      </c>
      <c r="I41" s="29">
        <v>95</v>
      </c>
      <c r="J41" s="25">
        <f t="shared" si="0"/>
        <v>475</v>
      </c>
    </row>
    <row r="42" ht="13.5" thickTop="1"/>
    <row r="43" ht="12.75">
      <c r="C43" t="s">
        <v>67</v>
      </c>
    </row>
  </sheetData>
  <mergeCells count="1">
    <mergeCell ref="B7:J7"/>
  </mergeCells>
  <hyperlinks>
    <hyperlink ref="B1" location="MENU!A1" display="powrót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J43"/>
  <sheetViews>
    <sheetView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1.00390625" style="0" customWidth="1"/>
    <col min="4" max="4" width="11.75390625" style="16" customWidth="1"/>
    <col min="5" max="5" width="11.625" style="0" customWidth="1"/>
    <col min="9" max="9" width="13.375" style="0" customWidth="1"/>
    <col min="10" max="10" width="12.625" style="0" bestFit="1" customWidth="1"/>
  </cols>
  <sheetData>
    <row r="1" ht="12.75">
      <c r="B1" s="36" t="s">
        <v>80</v>
      </c>
    </row>
    <row r="2" ht="12.75">
      <c r="B2" s="31"/>
    </row>
    <row r="3" ht="12.75">
      <c r="B3" s="31" t="s">
        <v>68</v>
      </c>
    </row>
    <row r="4" ht="12.75">
      <c r="B4" s="51"/>
    </row>
    <row r="5" ht="12.75">
      <c r="B5" s="32" t="s">
        <v>411</v>
      </c>
    </row>
    <row r="6" ht="12.75">
      <c r="B6" s="32"/>
    </row>
    <row r="7" spans="2:10" ht="15.75">
      <c r="B7" s="216" t="s">
        <v>33</v>
      </c>
      <c r="C7" s="216"/>
      <c r="D7" s="216"/>
      <c r="E7" s="216"/>
      <c r="F7" s="216"/>
      <c r="G7" s="216"/>
      <c r="H7" s="216"/>
      <c r="I7" s="216"/>
      <c r="J7" s="216"/>
    </row>
    <row r="8" ht="13.5" thickBot="1"/>
    <row r="9" spans="2:10" s="17" customFormat="1" ht="26.25" thickTop="1">
      <c r="B9" s="18" t="s">
        <v>34</v>
      </c>
      <c r="C9" s="19" t="s">
        <v>35</v>
      </c>
      <c r="D9" s="19" t="s">
        <v>36</v>
      </c>
      <c r="E9" s="19" t="s">
        <v>37</v>
      </c>
      <c r="F9" s="19" t="s">
        <v>38</v>
      </c>
      <c r="G9" s="19" t="s">
        <v>39</v>
      </c>
      <c r="H9" s="19" t="s">
        <v>40</v>
      </c>
      <c r="I9" s="19" t="s">
        <v>41</v>
      </c>
      <c r="J9" s="20" t="s">
        <v>42</v>
      </c>
    </row>
    <row r="10" spans="2:10" ht="12.75">
      <c r="B10" s="21" t="s">
        <v>43</v>
      </c>
      <c r="C10" s="22" t="s">
        <v>44</v>
      </c>
      <c r="D10" s="23" t="s">
        <v>45</v>
      </c>
      <c r="E10" s="22" t="s">
        <v>46</v>
      </c>
      <c r="F10" s="23">
        <v>44</v>
      </c>
      <c r="G10" s="22">
        <v>5</v>
      </c>
      <c r="H10" s="22" t="s">
        <v>47</v>
      </c>
      <c r="I10" s="24">
        <v>890</v>
      </c>
      <c r="J10" s="25">
        <f aca="true" t="shared" si="0" ref="J10:J41">G10*I10</f>
        <v>4450</v>
      </c>
    </row>
    <row r="11" spans="2:10" ht="12.75">
      <c r="B11" s="21" t="s">
        <v>48</v>
      </c>
      <c r="C11" s="22" t="s">
        <v>44</v>
      </c>
      <c r="D11" s="23" t="s">
        <v>45</v>
      </c>
      <c r="E11" s="22" t="s">
        <v>46</v>
      </c>
      <c r="F11" s="23">
        <v>46</v>
      </c>
      <c r="G11" s="22">
        <v>8</v>
      </c>
      <c r="H11" s="22" t="s">
        <v>49</v>
      </c>
      <c r="I11" s="24">
        <v>910</v>
      </c>
      <c r="J11" s="25">
        <f t="shared" si="0"/>
        <v>7280</v>
      </c>
    </row>
    <row r="12" spans="2:10" ht="12.75">
      <c r="B12" s="21" t="s">
        <v>50</v>
      </c>
      <c r="C12" s="22" t="s">
        <v>51</v>
      </c>
      <c r="D12" s="23" t="s">
        <v>52</v>
      </c>
      <c r="E12" s="22" t="s">
        <v>53</v>
      </c>
      <c r="F12" s="23">
        <v>38</v>
      </c>
      <c r="G12" s="22">
        <v>4</v>
      </c>
      <c r="H12" s="22" t="s">
        <v>54</v>
      </c>
      <c r="I12" s="24">
        <v>430</v>
      </c>
      <c r="J12" s="25">
        <f t="shared" si="0"/>
        <v>1720</v>
      </c>
    </row>
    <row r="13" spans="2:10" ht="12.75">
      <c r="B13" s="21" t="s">
        <v>48</v>
      </c>
      <c r="C13" s="22" t="s">
        <v>44</v>
      </c>
      <c r="D13" s="23" t="s">
        <v>45</v>
      </c>
      <c r="E13" s="22" t="s">
        <v>55</v>
      </c>
      <c r="F13" s="23">
        <v>42</v>
      </c>
      <c r="G13" s="22">
        <v>6</v>
      </c>
      <c r="H13" s="22" t="s">
        <v>56</v>
      </c>
      <c r="I13" s="24">
        <v>630</v>
      </c>
      <c r="J13" s="25">
        <f t="shared" si="0"/>
        <v>3780</v>
      </c>
    </row>
    <row r="14" spans="2:10" ht="12.75">
      <c r="B14" s="21" t="s">
        <v>43</v>
      </c>
      <c r="C14" s="22" t="s">
        <v>57</v>
      </c>
      <c r="D14" s="23" t="s">
        <v>45</v>
      </c>
      <c r="E14" s="22" t="s">
        <v>53</v>
      </c>
      <c r="F14" s="23">
        <v>42</v>
      </c>
      <c r="G14" s="22">
        <v>10</v>
      </c>
      <c r="H14" s="22" t="s">
        <v>56</v>
      </c>
      <c r="I14" s="24">
        <v>230</v>
      </c>
      <c r="J14" s="25">
        <f t="shared" si="0"/>
        <v>2300</v>
      </c>
    </row>
    <row r="15" spans="2:10" ht="12.75">
      <c r="B15" s="21" t="s">
        <v>43</v>
      </c>
      <c r="C15" s="22" t="s">
        <v>57</v>
      </c>
      <c r="D15" s="23" t="s">
        <v>45</v>
      </c>
      <c r="E15" s="22" t="s">
        <v>46</v>
      </c>
      <c r="F15" s="23">
        <v>42</v>
      </c>
      <c r="G15" s="22">
        <v>10</v>
      </c>
      <c r="H15" s="22" t="s">
        <v>58</v>
      </c>
      <c r="I15" s="24">
        <v>189</v>
      </c>
      <c r="J15" s="25">
        <f t="shared" si="0"/>
        <v>1890</v>
      </c>
    </row>
    <row r="16" spans="2:10" ht="12.75">
      <c r="B16" s="21" t="s">
        <v>43</v>
      </c>
      <c r="C16" s="22" t="s">
        <v>44</v>
      </c>
      <c r="D16" s="23" t="s">
        <v>45</v>
      </c>
      <c r="E16" s="22" t="s">
        <v>46</v>
      </c>
      <c r="F16" s="23">
        <v>46</v>
      </c>
      <c r="G16" s="22">
        <v>8</v>
      </c>
      <c r="H16" s="22" t="s">
        <v>59</v>
      </c>
      <c r="I16" s="24">
        <v>1045</v>
      </c>
      <c r="J16" s="25">
        <f t="shared" si="0"/>
        <v>8360</v>
      </c>
    </row>
    <row r="17" spans="2:10" ht="12.75">
      <c r="B17" s="21" t="s">
        <v>43</v>
      </c>
      <c r="C17" s="22" t="s">
        <v>57</v>
      </c>
      <c r="D17" s="23" t="s">
        <v>45</v>
      </c>
      <c r="E17" s="22" t="s">
        <v>53</v>
      </c>
      <c r="F17" s="23">
        <v>44</v>
      </c>
      <c r="G17" s="22">
        <v>4</v>
      </c>
      <c r="H17" s="22" t="s">
        <v>59</v>
      </c>
      <c r="I17" s="24">
        <v>210</v>
      </c>
      <c r="J17" s="25">
        <f t="shared" si="0"/>
        <v>840</v>
      </c>
    </row>
    <row r="18" spans="2:10" ht="12.75">
      <c r="B18" s="21" t="s">
        <v>48</v>
      </c>
      <c r="C18" s="22" t="s">
        <v>57</v>
      </c>
      <c r="D18" s="23" t="s">
        <v>45</v>
      </c>
      <c r="E18" s="22" t="s">
        <v>60</v>
      </c>
      <c r="F18" s="23">
        <v>42</v>
      </c>
      <c r="G18" s="22">
        <v>6</v>
      </c>
      <c r="H18" s="22" t="s">
        <v>47</v>
      </c>
      <c r="I18" s="24">
        <v>134</v>
      </c>
      <c r="J18" s="25">
        <f t="shared" si="0"/>
        <v>804</v>
      </c>
    </row>
    <row r="19" spans="2:10" ht="12.75">
      <c r="B19" s="21" t="s">
        <v>48</v>
      </c>
      <c r="C19" s="22" t="s">
        <v>57</v>
      </c>
      <c r="D19" s="23" t="s">
        <v>45</v>
      </c>
      <c r="E19" s="22" t="s">
        <v>60</v>
      </c>
      <c r="F19" s="23">
        <v>46</v>
      </c>
      <c r="G19" s="22">
        <v>6</v>
      </c>
      <c r="H19" s="22" t="s">
        <v>56</v>
      </c>
      <c r="I19" s="24">
        <v>156</v>
      </c>
      <c r="J19" s="25">
        <f t="shared" si="0"/>
        <v>936</v>
      </c>
    </row>
    <row r="20" spans="2:10" ht="12.75">
      <c r="B20" s="21" t="s">
        <v>48</v>
      </c>
      <c r="C20" s="22" t="s">
        <v>61</v>
      </c>
      <c r="D20" s="23" t="s">
        <v>45</v>
      </c>
      <c r="E20" s="22" t="s">
        <v>46</v>
      </c>
      <c r="F20" s="23">
        <v>44</v>
      </c>
      <c r="G20" s="22">
        <v>5</v>
      </c>
      <c r="H20" s="22" t="s">
        <v>47</v>
      </c>
      <c r="I20" s="24">
        <v>420</v>
      </c>
      <c r="J20" s="25">
        <f t="shared" si="0"/>
        <v>2100</v>
      </c>
    </row>
    <row r="21" spans="2:10" ht="12.75">
      <c r="B21" s="21" t="s">
        <v>48</v>
      </c>
      <c r="C21" s="22" t="s">
        <v>61</v>
      </c>
      <c r="D21" s="23" t="s">
        <v>45</v>
      </c>
      <c r="E21" s="22" t="s">
        <v>46</v>
      </c>
      <c r="F21" s="23">
        <v>46</v>
      </c>
      <c r="G21" s="22">
        <v>4</v>
      </c>
      <c r="H21" s="22" t="s">
        <v>47</v>
      </c>
      <c r="I21" s="24">
        <v>390</v>
      </c>
      <c r="J21" s="25">
        <f t="shared" si="0"/>
        <v>1560</v>
      </c>
    </row>
    <row r="22" spans="2:10" ht="12.75">
      <c r="B22" s="21" t="s">
        <v>48</v>
      </c>
      <c r="C22" s="22" t="s">
        <v>61</v>
      </c>
      <c r="D22" s="23" t="s">
        <v>45</v>
      </c>
      <c r="E22" s="22" t="s">
        <v>53</v>
      </c>
      <c r="F22" s="23">
        <v>44</v>
      </c>
      <c r="G22" s="22">
        <v>5</v>
      </c>
      <c r="H22" s="22" t="s">
        <v>54</v>
      </c>
      <c r="I22" s="24">
        <v>280</v>
      </c>
      <c r="J22" s="25">
        <f t="shared" si="0"/>
        <v>1400</v>
      </c>
    </row>
    <row r="23" spans="2:10" ht="12.75">
      <c r="B23" s="21" t="s">
        <v>43</v>
      </c>
      <c r="C23" s="22" t="s">
        <v>61</v>
      </c>
      <c r="D23" s="23" t="s">
        <v>45</v>
      </c>
      <c r="E23" s="22" t="s">
        <v>53</v>
      </c>
      <c r="F23" s="23">
        <v>42</v>
      </c>
      <c r="G23" s="22">
        <v>3</v>
      </c>
      <c r="H23" s="22" t="s">
        <v>49</v>
      </c>
      <c r="I23" s="24">
        <v>310</v>
      </c>
      <c r="J23" s="25">
        <f t="shared" si="0"/>
        <v>930</v>
      </c>
    </row>
    <row r="24" spans="2:10" ht="12.75">
      <c r="B24" s="21" t="s">
        <v>43</v>
      </c>
      <c r="C24" s="22" t="s">
        <v>61</v>
      </c>
      <c r="D24" s="23" t="s">
        <v>45</v>
      </c>
      <c r="E24" s="22" t="s">
        <v>60</v>
      </c>
      <c r="F24" s="23">
        <v>42</v>
      </c>
      <c r="G24" s="22">
        <v>3</v>
      </c>
      <c r="H24" s="22" t="s">
        <v>56</v>
      </c>
      <c r="I24" s="24">
        <v>340</v>
      </c>
      <c r="J24" s="25">
        <f t="shared" si="0"/>
        <v>1020</v>
      </c>
    </row>
    <row r="25" spans="2:10" ht="12.75">
      <c r="B25" s="21" t="s">
        <v>43</v>
      </c>
      <c r="C25" s="22" t="s">
        <v>61</v>
      </c>
      <c r="D25" s="23" t="s">
        <v>45</v>
      </c>
      <c r="E25" s="22" t="s">
        <v>60</v>
      </c>
      <c r="F25" s="23">
        <v>46</v>
      </c>
      <c r="G25" s="22">
        <v>2</v>
      </c>
      <c r="H25" s="22" t="s">
        <v>59</v>
      </c>
      <c r="I25" s="24">
        <v>330</v>
      </c>
      <c r="J25" s="25">
        <f t="shared" si="0"/>
        <v>660</v>
      </c>
    </row>
    <row r="26" spans="2:10" ht="12.75">
      <c r="B26" s="21" t="s">
        <v>43</v>
      </c>
      <c r="C26" s="22" t="s">
        <v>57</v>
      </c>
      <c r="D26" s="23" t="s">
        <v>45</v>
      </c>
      <c r="E26" s="22" t="s">
        <v>55</v>
      </c>
      <c r="F26" s="23">
        <v>44</v>
      </c>
      <c r="G26" s="22">
        <v>7</v>
      </c>
      <c r="H26" s="22" t="s">
        <v>58</v>
      </c>
      <c r="I26" s="24">
        <v>132</v>
      </c>
      <c r="J26" s="25">
        <f t="shared" si="0"/>
        <v>924</v>
      </c>
    </row>
    <row r="27" spans="2:10" ht="12.75">
      <c r="B27" s="21" t="s">
        <v>43</v>
      </c>
      <c r="C27" s="22" t="s">
        <v>57</v>
      </c>
      <c r="D27" s="23" t="s">
        <v>45</v>
      </c>
      <c r="E27" s="22" t="s">
        <v>55</v>
      </c>
      <c r="F27" s="23">
        <v>42</v>
      </c>
      <c r="G27" s="22">
        <v>6</v>
      </c>
      <c r="H27" s="22" t="s">
        <v>49</v>
      </c>
      <c r="I27" s="24">
        <v>122</v>
      </c>
      <c r="J27" s="25">
        <f t="shared" si="0"/>
        <v>732</v>
      </c>
    </row>
    <row r="28" spans="2:10" ht="12.75">
      <c r="B28" s="21" t="s">
        <v>43</v>
      </c>
      <c r="C28" s="22" t="s">
        <v>57</v>
      </c>
      <c r="D28" s="23" t="s">
        <v>45</v>
      </c>
      <c r="E28" s="22" t="s">
        <v>60</v>
      </c>
      <c r="F28" s="23">
        <v>42</v>
      </c>
      <c r="G28" s="22">
        <v>9</v>
      </c>
      <c r="H28" s="22" t="s">
        <v>56</v>
      </c>
      <c r="I28" s="24">
        <v>140</v>
      </c>
      <c r="J28" s="25">
        <f t="shared" si="0"/>
        <v>1260</v>
      </c>
    </row>
    <row r="29" spans="2:10" ht="12.75">
      <c r="B29" s="21" t="s">
        <v>43</v>
      </c>
      <c r="C29" s="22" t="s">
        <v>44</v>
      </c>
      <c r="D29" s="23" t="s">
        <v>45</v>
      </c>
      <c r="E29" s="22" t="s">
        <v>60</v>
      </c>
      <c r="F29" s="23">
        <v>44</v>
      </c>
      <c r="G29" s="22">
        <v>3</v>
      </c>
      <c r="H29" s="22" t="s">
        <v>54</v>
      </c>
      <c r="I29" s="24">
        <v>720</v>
      </c>
      <c r="J29" s="25">
        <f t="shared" si="0"/>
        <v>2160</v>
      </c>
    </row>
    <row r="30" spans="2:10" ht="12.75">
      <c r="B30" s="21" t="s">
        <v>50</v>
      </c>
      <c r="C30" s="22" t="s">
        <v>44</v>
      </c>
      <c r="D30" s="23" t="s">
        <v>45</v>
      </c>
      <c r="E30" s="22" t="s">
        <v>53</v>
      </c>
      <c r="F30" s="23">
        <v>42</v>
      </c>
      <c r="G30" s="22">
        <v>7</v>
      </c>
      <c r="H30" s="22" t="s">
        <v>47</v>
      </c>
      <c r="I30" s="24">
        <v>640</v>
      </c>
      <c r="J30" s="25">
        <f t="shared" si="0"/>
        <v>4480</v>
      </c>
    </row>
    <row r="31" spans="2:10" ht="12.75">
      <c r="B31" s="21" t="s">
        <v>50</v>
      </c>
      <c r="C31" s="22" t="s">
        <v>44</v>
      </c>
      <c r="D31" s="23" t="s">
        <v>45</v>
      </c>
      <c r="E31" s="22" t="s">
        <v>46</v>
      </c>
      <c r="F31" s="23">
        <v>46</v>
      </c>
      <c r="G31" s="22">
        <v>5</v>
      </c>
      <c r="H31" s="22" t="s">
        <v>47</v>
      </c>
      <c r="I31" s="24">
        <v>1170</v>
      </c>
      <c r="J31" s="25">
        <f t="shared" si="0"/>
        <v>5850</v>
      </c>
    </row>
    <row r="32" spans="2:10" ht="12.75">
      <c r="B32" s="21" t="s">
        <v>50</v>
      </c>
      <c r="C32" s="22" t="s">
        <v>51</v>
      </c>
      <c r="D32" s="23" t="s">
        <v>52</v>
      </c>
      <c r="E32" s="22" t="s">
        <v>46</v>
      </c>
      <c r="F32" s="23">
        <v>36</v>
      </c>
      <c r="G32" s="22">
        <v>5</v>
      </c>
      <c r="H32" s="22" t="s">
        <v>62</v>
      </c>
      <c r="I32" s="24">
        <v>380</v>
      </c>
      <c r="J32" s="25">
        <f t="shared" si="0"/>
        <v>1900</v>
      </c>
    </row>
    <row r="33" spans="2:10" ht="12.75">
      <c r="B33" s="21" t="s">
        <v>50</v>
      </c>
      <c r="C33" s="22" t="s">
        <v>51</v>
      </c>
      <c r="D33" s="23" t="s">
        <v>52</v>
      </c>
      <c r="E33" s="22" t="s">
        <v>63</v>
      </c>
      <c r="F33" s="23">
        <v>36</v>
      </c>
      <c r="G33" s="22">
        <v>4</v>
      </c>
      <c r="H33" s="22" t="s">
        <v>64</v>
      </c>
      <c r="I33" s="24">
        <v>260</v>
      </c>
      <c r="J33" s="25">
        <f t="shared" si="0"/>
        <v>1040</v>
      </c>
    </row>
    <row r="34" spans="2:10" ht="12.75">
      <c r="B34" s="21" t="s">
        <v>50</v>
      </c>
      <c r="C34" s="22" t="s">
        <v>65</v>
      </c>
      <c r="D34" s="23" t="s">
        <v>52</v>
      </c>
      <c r="E34" s="22" t="s">
        <v>63</v>
      </c>
      <c r="F34" s="23">
        <v>38</v>
      </c>
      <c r="G34" s="22">
        <v>8</v>
      </c>
      <c r="H34" s="22" t="s">
        <v>62</v>
      </c>
      <c r="I34" s="24">
        <v>105</v>
      </c>
      <c r="J34" s="25">
        <f t="shared" si="0"/>
        <v>840</v>
      </c>
    </row>
    <row r="35" spans="2:10" ht="12.75">
      <c r="B35" s="21" t="s">
        <v>50</v>
      </c>
      <c r="C35" s="22" t="s">
        <v>65</v>
      </c>
      <c r="D35" s="23" t="s">
        <v>52</v>
      </c>
      <c r="E35" s="22" t="s">
        <v>60</v>
      </c>
      <c r="F35" s="23">
        <v>38</v>
      </c>
      <c r="G35" s="22">
        <v>3</v>
      </c>
      <c r="H35" s="22" t="s">
        <v>64</v>
      </c>
      <c r="I35" s="24">
        <v>130</v>
      </c>
      <c r="J35" s="25">
        <f t="shared" si="0"/>
        <v>390</v>
      </c>
    </row>
    <row r="36" spans="2:10" ht="12.75">
      <c r="B36" s="21" t="s">
        <v>50</v>
      </c>
      <c r="C36" s="22" t="s">
        <v>66</v>
      </c>
      <c r="D36" s="23" t="s">
        <v>52</v>
      </c>
      <c r="E36" s="22" t="s">
        <v>46</v>
      </c>
      <c r="F36" s="23">
        <v>40</v>
      </c>
      <c r="G36" s="22">
        <v>4</v>
      </c>
      <c r="H36" s="22" t="s">
        <v>54</v>
      </c>
      <c r="I36" s="24">
        <v>520</v>
      </c>
      <c r="J36" s="25">
        <f t="shared" si="0"/>
        <v>2080</v>
      </c>
    </row>
    <row r="37" spans="2:10" ht="12.75">
      <c r="B37" s="21" t="s">
        <v>50</v>
      </c>
      <c r="C37" s="22" t="s">
        <v>66</v>
      </c>
      <c r="D37" s="23" t="s">
        <v>52</v>
      </c>
      <c r="E37" s="22" t="s">
        <v>46</v>
      </c>
      <c r="F37" s="23">
        <v>42</v>
      </c>
      <c r="G37" s="22">
        <v>3</v>
      </c>
      <c r="H37" s="22" t="s">
        <v>49</v>
      </c>
      <c r="I37" s="24">
        <v>550</v>
      </c>
      <c r="J37" s="25">
        <f t="shared" si="0"/>
        <v>1650</v>
      </c>
    </row>
    <row r="38" spans="2:10" ht="12.75">
      <c r="B38" s="21" t="s">
        <v>50</v>
      </c>
      <c r="C38" s="22" t="s">
        <v>66</v>
      </c>
      <c r="D38" s="23" t="s">
        <v>52</v>
      </c>
      <c r="E38" s="22" t="s">
        <v>60</v>
      </c>
      <c r="F38" s="23">
        <v>40</v>
      </c>
      <c r="G38" s="22">
        <v>2</v>
      </c>
      <c r="H38" s="22" t="s">
        <v>62</v>
      </c>
      <c r="I38" s="24">
        <v>410</v>
      </c>
      <c r="J38" s="25">
        <f t="shared" si="0"/>
        <v>820</v>
      </c>
    </row>
    <row r="39" spans="2:10" ht="12.75">
      <c r="B39" s="21" t="s">
        <v>50</v>
      </c>
      <c r="C39" s="22" t="s">
        <v>66</v>
      </c>
      <c r="D39" s="23" t="s">
        <v>52</v>
      </c>
      <c r="E39" s="22" t="s">
        <v>53</v>
      </c>
      <c r="F39" s="23">
        <v>42</v>
      </c>
      <c r="G39" s="22">
        <v>3</v>
      </c>
      <c r="H39" s="22" t="s">
        <v>54</v>
      </c>
      <c r="I39" s="24">
        <v>380</v>
      </c>
      <c r="J39" s="25">
        <f t="shared" si="0"/>
        <v>1140</v>
      </c>
    </row>
    <row r="40" spans="2:10" ht="12.75">
      <c r="B40" s="21" t="s">
        <v>50</v>
      </c>
      <c r="C40" s="22" t="s">
        <v>57</v>
      </c>
      <c r="D40" s="23" t="s">
        <v>45</v>
      </c>
      <c r="E40" s="22" t="s">
        <v>60</v>
      </c>
      <c r="F40" s="23">
        <v>44</v>
      </c>
      <c r="G40" s="22">
        <v>2</v>
      </c>
      <c r="H40" s="22" t="s">
        <v>47</v>
      </c>
      <c r="I40" s="24">
        <v>150</v>
      </c>
      <c r="J40" s="25">
        <f t="shared" si="0"/>
        <v>300</v>
      </c>
    </row>
    <row r="41" spans="2:10" ht="13.5" thickBot="1">
      <c r="B41" s="26" t="s">
        <v>50</v>
      </c>
      <c r="C41" s="27" t="s">
        <v>65</v>
      </c>
      <c r="D41" s="28" t="s">
        <v>52</v>
      </c>
      <c r="E41" s="27" t="s">
        <v>63</v>
      </c>
      <c r="F41" s="28">
        <v>40</v>
      </c>
      <c r="G41" s="27">
        <v>5</v>
      </c>
      <c r="H41" s="27" t="s">
        <v>54</v>
      </c>
      <c r="I41" s="29">
        <v>95</v>
      </c>
      <c r="J41" s="25">
        <f t="shared" si="0"/>
        <v>475</v>
      </c>
    </row>
    <row r="42" ht="13.5" thickTop="1"/>
    <row r="43" ht="12.75">
      <c r="C43" t="s">
        <v>67</v>
      </c>
    </row>
  </sheetData>
  <mergeCells count="1">
    <mergeCell ref="B7:J7"/>
  </mergeCells>
  <hyperlinks>
    <hyperlink ref="B1" location="MENU!A1" display="powrót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43"/>
  <sheetViews>
    <sheetView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1.00390625" style="0" customWidth="1"/>
    <col min="4" max="4" width="11.75390625" style="16" customWidth="1"/>
    <col min="5" max="5" width="11.625" style="0" customWidth="1"/>
    <col min="9" max="9" width="13.375" style="0" customWidth="1"/>
    <col min="10" max="10" width="12.625" style="0" bestFit="1" customWidth="1"/>
  </cols>
  <sheetData>
    <row r="1" ht="12.75">
      <c r="B1" s="36" t="s">
        <v>80</v>
      </c>
    </row>
    <row r="2" ht="12.75">
      <c r="B2" s="31"/>
    </row>
    <row r="3" ht="12.75">
      <c r="B3" s="31" t="s">
        <v>68</v>
      </c>
    </row>
    <row r="4" ht="12.75">
      <c r="B4" s="32"/>
    </row>
    <row r="5" ht="12.75">
      <c r="B5" s="32" t="s">
        <v>413</v>
      </c>
    </row>
    <row r="6" ht="12.75">
      <c r="B6" s="32"/>
    </row>
    <row r="7" spans="2:10" ht="15.75">
      <c r="B7" s="216" t="s">
        <v>33</v>
      </c>
      <c r="C7" s="216"/>
      <c r="D7" s="216"/>
      <c r="E7" s="216"/>
      <c r="F7" s="216"/>
      <c r="G7" s="216"/>
      <c r="H7" s="216"/>
      <c r="I7" s="216"/>
      <c r="J7" s="216"/>
    </row>
    <row r="8" ht="13.5" thickBot="1"/>
    <row r="9" spans="2:10" s="17" customFormat="1" ht="26.25" thickTop="1">
      <c r="B9" s="18" t="s">
        <v>34</v>
      </c>
      <c r="C9" s="19" t="s">
        <v>35</v>
      </c>
      <c r="D9" s="19" t="s">
        <v>36</v>
      </c>
      <c r="E9" s="19" t="s">
        <v>37</v>
      </c>
      <c r="F9" s="19" t="s">
        <v>38</v>
      </c>
      <c r="G9" s="19" t="s">
        <v>39</v>
      </c>
      <c r="H9" s="19" t="s">
        <v>40</v>
      </c>
      <c r="I9" s="19" t="s">
        <v>41</v>
      </c>
      <c r="J9" s="20" t="s">
        <v>42</v>
      </c>
    </row>
    <row r="10" spans="2:10" ht="12.75">
      <c r="B10" s="21" t="s">
        <v>43</v>
      </c>
      <c r="C10" s="22" t="s">
        <v>44</v>
      </c>
      <c r="D10" s="23" t="s">
        <v>45</v>
      </c>
      <c r="E10" s="22" t="s">
        <v>46</v>
      </c>
      <c r="F10" s="23">
        <v>44</v>
      </c>
      <c r="G10" s="22">
        <v>5</v>
      </c>
      <c r="H10" s="22" t="s">
        <v>47</v>
      </c>
      <c r="I10" s="24">
        <v>890</v>
      </c>
      <c r="J10" s="25">
        <f aca="true" t="shared" si="0" ref="J10:J41">G10*I10</f>
        <v>4450</v>
      </c>
    </row>
    <row r="11" spans="2:10" ht="12.75">
      <c r="B11" s="21" t="s">
        <v>48</v>
      </c>
      <c r="C11" s="22" t="s">
        <v>44</v>
      </c>
      <c r="D11" s="23" t="s">
        <v>45</v>
      </c>
      <c r="E11" s="22" t="s">
        <v>46</v>
      </c>
      <c r="F11" s="23">
        <v>46</v>
      </c>
      <c r="G11" s="22">
        <v>8</v>
      </c>
      <c r="H11" s="22" t="s">
        <v>49</v>
      </c>
      <c r="I11" s="24">
        <v>910</v>
      </c>
      <c r="J11" s="25">
        <f t="shared" si="0"/>
        <v>7280</v>
      </c>
    </row>
    <row r="12" spans="2:10" ht="12.75">
      <c r="B12" s="21" t="s">
        <v>50</v>
      </c>
      <c r="C12" s="22" t="s">
        <v>51</v>
      </c>
      <c r="D12" s="23" t="s">
        <v>52</v>
      </c>
      <c r="E12" s="22" t="s">
        <v>53</v>
      </c>
      <c r="F12" s="23">
        <v>38</v>
      </c>
      <c r="G12" s="22">
        <v>4</v>
      </c>
      <c r="H12" s="22" t="s">
        <v>54</v>
      </c>
      <c r="I12" s="24">
        <v>430</v>
      </c>
      <c r="J12" s="25">
        <f t="shared" si="0"/>
        <v>1720</v>
      </c>
    </row>
    <row r="13" spans="2:10" ht="12.75">
      <c r="B13" s="21" t="s">
        <v>48</v>
      </c>
      <c r="C13" s="22" t="s">
        <v>44</v>
      </c>
      <c r="D13" s="23" t="s">
        <v>45</v>
      </c>
      <c r="E13" s="22" t="s">
        <v>55</v>
      </c>
      <c r="F13" s="23">
        <v>42</v>
      </c>
      <c r="G13" s="22">
        <v>6</v>
      </c>
      <c r="H13" s="22" t="s">
        <v>56</v>
      </c>
      <c r="I13" s="24">
        <v>630</v>
      </c>
      <c r="J13" s="25">
        <f t="shared" si="0"/>
        <v>3780</v>
      </c>
    </row>
    <row r="14" spans="2:10" ht="12.75">
      <c r="B14" s="21" t="s">
        <v>43</v>
      </c>
      <c r="C14" s="22" t="s">
        <v>57</v>
      </c>
      <c r="D14" s="23" t="s">
        <v>45</v>
      </c>
      <c r="E14" s="22" t="s">
        <v>53</v>
      </c>
      <c r="F14" s="23">
        <v>42</v>
      </c>
      <c r="G14" s="22">
        <v>10</v>
      </c>
      <c r="H14" s="22" t="s">
        <v>56</v>
      </c>
      <c r="I14" s="24">
        <v>230</v>
      </c>
      <c r="J14" s="25">
        <f t="shared" si="0"/>
        <v>2300</v>
      </c>
    </row>
    <row r="15" spans="2:10" ht="12.75">
      <c r="B15" s="21" t="s">
        <v>43</v>
      </c>
      <c r="C15" s="22" t="s">
        <v>57</v>
      </c>
      <c r="D15" s="23" t="s">
        <v>45</v>
      </c>
      <c r="E15" s="22" t="s">
        <v>46</v>
      </c>
      <c r="F15" s="23">
        <v>42</v>
      </c>
      <c r="G15" s="22">
        <v>10</v>
      </c>
      <c r="H15" s="22" t="s">
        <v>58</v>
      </c>
      <c r="I15" s="24">
        <v>189</v>
      </c>
      <c r="J15" s="25">
        <f t="shared" si="0"/>
        <v>1890</v>
      </c>
    </row>
    <row r="16" spans="2:10" ht="12.75">
      <c r="B16" s="21" t="s">
        <v>43</v>
      </c>
      <c r="C16" s="22" t="s">
        <v>44</v>
      </c>
      <c r="D16" s="23" t="s">
        <v>45</v>
      </c>
      <c r="E16" s="22" t="s">
        <v>46</v>
      </c>
      <c r="F16" s="23">
        <v>46</v>
      </c>
      <c r="G16" s="22">
        <v>8</v>
      </c>
      <c r="H16" s="22" t="s">
        <v>59</v>
      </c>
      <c r="I16" s="24">
        <v>1045</v>
      </c>
      <c r="J16" s="25">
        <f t="shared" si="0"/>
        <v>8360</v>
      </c>
    </row>
    <row r="17" spans="2:10" ht="12.75">
      <c r="B17" s="21" t="s">
        <v>43</v>
      </c>
      <c r="C17" s="22" t="s">
        <v>57</v>
      </c>
      <c r="D17" s="23" t="s">
        <v>45</v>
      </c>
      <c r="E17" s="22" t="s">
        <v>53</v>
      </c>
      <c r="F17" s="23">
        <v>44</v>
      </c>
      <c r="G17" s="22">
        <v>4</v>
      </c>
      <c r="H17" s="22" t="s">
        <v>59</v>
      </c>
      <c r="I17" s="24">
        <v>210</v>
      </c>
      <c r="J17" s="25">
        <f t="shared" si="0"/>
        <v>840</v>
      </c>
    </row>
    <row r="18" spans="2:10" ht="12.75">
      <c r="B18" s="21" t="s">
        <v>48</v>
      </c>
      <c r="C18" s="22" t="s">
        <v>57</v>
      </c>
      <c r="D18" s="23" t="s">
        <v>45</v>
      </c>
      <c r="E18" s="22" t="s">
        <v>60</v>
      </c>
      <c r="F18" s="23">
        <v>42</v>
      </c>
      <c r="G18" s="22">
        <v>6</v>
      </c>
      <c r="H18" s="22" t="s">
        <v>47</v>
      </c>
      <c r="I18" s="24">
        <v>134</v>
      </c>
      <c r="J18" s="25">
        <f t="shared" si="0"/>
        <v>804</v>
      </c>
    </row>
    <row r="19" spans="2:10" ht="12.75">
      <c r="B19" s="21" t="s">
        <v>48</v>
      </c>
      <c r="C19" s="22" t="s">
        <v>57</v>
      </c>
      <c r="D19" s="23" t="s">
        <v>45</v>
      </c>
      <c r="E19" s="22" t="s">
        <v>60</v>
      </c>
      <c r="F19" s="23">
        <v>46</v>
      </c>
      <c r="G19" s="22">
        <v>6</v>
      </c>
      <c r="H19" s="22" t="s">
        <v>56</v>
      </c>
      <c r="I19" s="24">
        <v>156</v>
      </c>
      <c r="J19" s="25">
        <f t="shared" si="0"/>
        <v>936</v>
      </c>
    </row>
    <row r="20" spans="2:10" ht="12.75">
      <c r="B20" s="21" t="s">
        <v>48</v>
      </c>
      <c r="C20" s="22" t="s">
        <v>61</v>
      </c>
      <c r="D20" s="23" t="s">
        <v>45</v>
      </c>
      <c r="E20" s="22" t="s">
        <v>46</v>
      </c>
      <c r="F20" s="23">
        <v>44</v>
      </c>
      <c r="G20" s="22">
        <v>5</v>
      </c>
      <c r="H20" s="22" t="s">
        <v>47</v>
      </c>
      <c r="I20" s="24">
        <v>420</v>
      </c>
      <c r="J20" s="25">
        <f t="shared" si="0"/>
        <v>2100</v>
      </c>
    </row>
    <row r="21" spans="2:10" ht="12.75">
      <c r="B21" s="21" t="s">
        <v>48</v>
      </c>
      <c r="C21" s="22" t="s">
        <v>61</v>
      </c>
      <c r="D21" s="23" t="s">
        <v>45</v>
      </c>
      <c r="E21" s="22" t="s">
        <v>46</v>
      </c>
      <c r="F21" s="23">
        <v>46</v>
      </c>
      <c r="G21" s="22">
        <v>4</v>
      </c>
      <c r="H21" s="22" t="s">
        <v>47</v>
      </c>
      <c r="I21" s="24">
        <v>390</v>
      </c>
      <c r="J21" s="25">
        <f t="shared" si="0"/>
        <v>1560</v>
      </c>
    </row>
    <row r="22" spans="2:10" ht="12.75">
      <c r="B22" s="21" t="s">
        <v>48</v>
      </c>
      <c r="C22" s="22" t="s">
        <v>61</v>
      </c>
      <c r="D22" s="23" t="s">
        <v>45</v>
      </c>
      <c r="E22" s="22" t="s">
        <v>53</v>
      </c>
      <c r="F22" s="23">
        <v>44</v>
      </c>
      <c r="G22" s="22">
        <v>5</v>
      </c>
      <c r="H22" s="22" t="s">
        <v>54</v>
      </c>
      <c r="I22" s="24">
        <v>280</v>
      </c>
      <c r="J22" s="25">
        <f t="shared" si="0"/>
        <v>1400</v>
      </c>
    </row>
    <row r="23" spans="2:10" ht="12.75">
      <c r="B23" s="21" t="s">
        <v>43</v>
      </c>
      <c r="C23" s="22" t="s">
        <v>61</v>
      </c>
      <c r="D23" s="23" t="s">
        <v>45</v>
      </c>
      <c r="E23" s="22" t="s">
        <v>53</v>
      </c>
      <c r="F23" s="23">
        <v>42</v>
      </c>
      <c r="G23" s="22">
        <v>3</v>
      </c>
      <c r="H23" s="22" t="s">
        <v>49</v>
      </c>
      <c r="I23" s="24">
        <v>310</v>
      </c>
      <c r="J23" s="25">
        <f t="shared" si="0"/>
        <v>930</v>
      </c>
    </row>
    <row r="24" spans="2:10" ht="12.75">
      <c r="B24" s="21" t="s">
        <v>43</v>
      </c>
      <c r="C24" s="22" t="s">
        <v>61</v>
      </c>
      <c r="D24" s="23" t="s">
        <v>45</v>
      </c>
      <c r="E24" s="22" t="s">
        <v>60</v>
      </c>
      <c r="F24" s="23">
        <v>42</v>
      </c>
      <c r="G24" s="22">
        <v>3</v>
      </c>
      <c r="H24" s="22" t="s">
        <v>56</v>
      </c>
      <c r="I24" s="24">
        <v>340</v>
      </c>
      <c r="J24" s="25">
        <f t="shared" si="0"/>
        <v>1020</v>
      </c>
    </row>
    <row r="25" spans="2:10" ht="12.75">
      <c r="B25" s="21" t="s">
        <v>43</v>
      </c>
      <c r="C25" s="22" t="s">
        <v>61</v>
      </c>
      <c r="D25" s="23" t="s">
        <v>45</v>
      </c>
      <c r="E25" s="22" t="s">
        <v>60</v>
      </c>
      <c r="F25" s="23">
        <v>46</v>
      </c>
      <c r="G25" s="22">
        <v>2</v>
      </c>
      <c r="H25" s="22" t="s">
        <v>59</v>
      </c>
      <c r="I25" s="24">
        <v>330</v>
      </c>
      <c r="J25" s="25">
        <f t="shared" si="0"/>
        <v>660</v>
      </c>
    </row>
    <row r="26" spans="2:10" ht="12.75">
      <c r="B26" s="21" t="s">
        <v>43</v>
      </c>
      <c r="C26" s="22" t="s">
        <v>57</v>
      </c>
      <c r="D26" s="23" t="s">
        <v>45</v>
      </c>
      <c r="E26" s="22" t="s">
        <v>55</v>
      </c>
      <c r="F26" s="23">
        <v>44</v>
      </c>
      <c r="G26" s="22">
        <v>7</v>
      </c>
      <c r="H26" s="22" t="s">
        <v>58</v>
      </c>
      <c r="I26" s="24">
        <v>132</v>
      </c>
      <c r="J26" s="25">
        <f t="shared" si="0"/>
        <v>924</v>
      </c>
    </row>
    <row r="27" spans="2:10" ht="12.75">
      <c r="B27" s="21" t="s">
        <v>43</v>
      </c>
      <c r="C27" s="22" t="s">
        <v>57</v>
      </c>
      <c r="D27" s="23" t="s">
        <v>45</v>
      </c>
      <c r="E27" s="22" t="s">
        <v>55</v>
      </c>
      <c r="F27" s="23">
        <v>42</v>
      </c>
      <c r="G27" s="22">
        <v>6</v>
      </c>
      <c r="H27" s="22" t="s">
        <v>49</v>
      </c>
      <c r="I27" s="24">
        <v>122</v>
      </c>
      <c r="J27" s="25">
        <f t="shared" si="0"/>
        <v>732</v>
      </c>
    </row>
    <row r="28" spans="2:10" ht="12.75">
      <c r="B28" s="21" t="s">
        <v>43</v>
      </c>
      <c r="C28" s="22" t="s">
        <v>57</v>
      </c>
      <c r="D28" s="23" t="s">
        <v>45</v>
      </c>
      <c r="E28" s="22" t="s">
        <v>60</v>
      </c>
      <c r="F28" s="23">
        <v>42</v>
      </c>
      <c r="G28" s="22">
        <v>9</v>
      </c>
      <c r="H28" s="22" t="s">
        <v>56</v>
      </c>
      <c r="I28" s="24">
        <v>140</v>
      </c>
      <c r="J28" s="25">
        <f t="shared" si="0"/>
        <v>1260</v>
      </c>
    </row>
    <row r="29" spans="2:10" ht="12.75">
      <c r="B29" s="21" t="s">
        <v>43</v>
      </c>
      <c r="C29" s="22" t="s">
        <v>44</v>
      </c>
      <c r="D29" s="23" t="s">
        <v>45</v>
      </c>
      <c r="E29" s="22" t="s">
        <v>60</v>
      </c>
      <c r="F29" s="23">
        <v>44</v>
      </c>
      <c r="G29" s="22">
        <v>3</v>
      </c>
      <c r="H29" s="22" t="s">
        <v>54</v>
      </c>
      <c r="I29" s="24">
        <v>720</v>
      </c>
      <c r="J29" s="25">
        <f t="shared" si="0"/>
        <v>2160</v>
      </c>
    </row>
    <row r="30" spans="2:10" ht="12.75">
      <c r="B30" s="21" t="s">
        <v>50</v>
      </c>
      <c r="C30" s="22" t="s">
        <v>44</v>
      </c>
      <c r="D30" s="23" t="s">
        <v>45</v>
      </c>
      <c r="E30" s="22" t="s">
        <v>53</v>
      </c>
      <c r="F30" s="23">
        <v>42</v>
      </c>
      <c r="G30" s="22">
        <v>7</v>
      </c>
      <c r="H30" s="22" t="s">
        <v>47</v>
      </c>
      <c r="I30" s="24">
        <v>640</v>
      </c>
      <c r="J30" s="25">
        <f t="shared" si="0"/>
        <v>4480</v>
      </c>
    </row>
    <row r="31" spans="2:10" ht="12.75">
      <c r="B31" s="21" t="s">
        <v>50</v>
      </c>
      <c r="C31" s="22" t="s">
        <v>44</v>
      </c>
      <c r="D31" s="23" t="s">
        <v>45</v>
      </c>
      <c r="E31" s="22" t="s">
        <v>46</v>
      </c>
      <c r="F31" s="23">
        <v>46</v>
      </c>
      <c r="G31" s="22">
        <v>5</v>
      </c>
      <c r="H31" s="22" t="s">
        <v>47</v>
      </c>
      <c r="I31" s="24">
        <v>1170</v>
      </c>
      <c r="J31" s="25">
        <f t="shared" si="0"/>
        <v>5850</v>
      </c>
    </row>
    <row r="32" spans="2:10" ht="12.75">
      <c r="B32" s="21" t="s">
        <v>50</v>
      </c>
      <c r="C32" s="22" t="s">
        <v>51</v>
      </c>
      <c r="D32" s="23" t="s">
        <v>52</v>
      </c>
      <c r="E32" s="22" t="s">
        <v>46</v>
      </c>
      <c r="F32" s="23">
        <v>36</v>
      </c>
      <c r="G32" s="22">
        <v>5</v>
      </c>
      <c r="H32" s="22" t="s">
        <v>62</v>
      </c>
      <c r="I32" s="24">
        <v>380</v>
      </c>
      <c r="J32" s="25">
        <f t="shared" si="0"/>
        <v>1900</v>
      </c>
    </row>
    <row r="33" spans="2:10" ht="12.75">
      <c r="B33" s="21" t="s">
        <v>50</v>
      </c>
      <c r="C33" s="22" t="s">
        <v>51</v>
      </c>
      <c r="D33" s="23" t="s">
        <v>52</v>
      </c>
      <c r="E33" s="22" t="s">
        <v>63</v>
      </c>
      <c r="F33" s="23">
        <v>36</v>
      </c>
      <c r="G33" s="22">
        <v>4</v>
      </c>
      <c r="H33" s="22" t="s">
        <v>64</v>
      </c>
      <c r="I33" s="24">
        <v>260</v>
      </c>
      <c r="J33" s="25">
        <f t="shared" si="0"/>
        <v>1040</v>
      </c>
    </row>
    <row r="34" spans="2:10" ht="12.75">
      <c r="B34" s="21" t="s">
        <v>50</v>
      </c>
      <c r="C34" s="22" t="s">
        <v>65</v>
      </c>
      <c r="D34" s="23" t="s">
        <v>52</v>
      </c>
      <c r="E34" s="22" t="s">
        <v>63</v>
      </c>
      <c r="F34" s="23">
        <v>38</v>
      </c>
      <c r="G34" s="22">
        <v>8</v>
      </c>
      <c r="H34" s="22" t="s">
        <v>62</v>
      </c>
      <c r="I34" s="24">
        <v>105</v>
      </c>
      <c r="J34" s="25">
        <f t="shared" si="0"/>
        <v>840</v>
      </c>
    </row>
    <row r="35" spans="2:10" ht="12.75">
      <c r="B35" s="21" t="s">
        <v>50</v>
      </c>
      <c r="C35" s="22" t="s">
        <v>65</v>
      </c>
      <c r="D35" s="23" t="s">
        <v>52</v>
      </c>
      <c r="E35" s="22" t="s">
        <v>60</v>
      </c>
      <c r="F35" s="23">
        <v>38</v>
      </c>
      <c r="G35" s="22">
        <v>3</v>
      </c>
      <c r="H35" s="22" t="s">
        <v>64</v>
      </c>
      <c r="I35" s="24">
        <v>130</v>
      </c>
      <c r="J35" s="25">
        <f t="shared" si="0"/>
        <v>390</v>
      </c>
    </row>
    <row r="36" spans="2:10" ht="12.75">
      <c r="B36" s="21" t="s">
        <v>50</v>
      </c>
      <c r="C36" s="22" t="s">
        <v>66</v>
      </c>
      <c r="D36" s="23" t="s">
        <v>52</v>
      </c>
      <c r="E36" s="22" t="s">
        <v>46</v>
      </c>
      <c r="F36" s="23">
        <v>40</v>
      </c>
      <c r="G36" s="22">
        <v>4</v>
      </c>
      <c r="H36" s="22" t="s">
        <v>54</v>
      </c>
      <c r="I36" s="24">
        <v>520</v>
      </c>
      <c r="J36" s="25">
        <f t="shared" si="0"/>
        <v>2080</v>
      </c>
    </row>
    <row r="37" spans="2:10" ht="12.75">
      <c r="B37" s="21" t="s">
        <v>50</v>
      </c>
      <c r="C37" s="22" t="s">
        <v>66</v>
      </c>
      <c r="D37" s="23" t="s">
        <v>52</v>
      </c>
      <c r="E37" s="22" t="s">
        <v>46</v>
      </c>
      <c r="F37" s="23">
        <v>42</v>
      </c>
      <c r="G37" s="22">
        <v>3</v>
      </c>
      <c r="H37" s="22" t="s">
        <v>49</v>
      </c>
      <c r="I37" s="24">
        <v>550</v>
      </c>
      <c r="J37" s="25">
        <f t="shared" si="0"/>
        <v>1650</v>
      </c>
    </row>
    <row r="38" spans="2:10" ht="12.75">
      <c r="B38" s="21" t="s">
        <v>50</v>
      </c>
      <c r="C38" s="22" t="s">
        <v>66</v>
      </c>
      <c r="D38" s="23" t="s">
        <v>52</v>
      </c>
      <c r="E38" s="22" t="s">
        <v>60</v>
      </c>
      <c r="F38" s="23">
        <v>40</v>
      </c>
      <c r="G38" s="22">
        <v>2</v>
      </c>
      <c r="H38" s="22" t="s">
        <v>62</v>
      </c>
      <c r="I38" s="24">
        <v>410</v>
      </c>
      <c r="J38" s="25">
        <f t="shared" si="0"/>
        <v>820</v>
      </c>
    </row>
    <row r="39" spans="2:10" ht="12.75">
      <c r="B39" s="21" t="s">
        <v>50</v>
      </c>
      <c r="C39" s="22" t="s">
        <v>66</v>
      </c>
      <c r="D39" s="23" t="s">
        <v>52</v>
      </c>
      <c r="E39" s="22" t="s">
        <v>53</v>
      </c>
      <c r="F39" s="23">
        <v>42</v>
      </c>
      <c r="G39" s="22">
        <v>3</v>
      </c>
      <c r="H39" s="22" t="s">
        <v>54</v>
      </c>
      <c r="I39" s="24">
        <v>380</v>
      </c>
      <c r="J39" s="25">
        <f t="shared" si="0"/>
        <v>1140</v>
      </c>
    </row>
    <row r="40" spans="2:10" ht="12.75">
      <c r="B40" s="21" t="s">
        <v>50</v>
      </c>
      <c r="C40" s="22" t="s">
        <v>57</v>
      </c>
      <c r="D40" s="23" t="s">
        <v>45</v>
      </c>
      <c r="E40" s="22" t="s">
        <v>60</v>
      </c>
      <c r="F40" s="23">
        <v>44</v>
      </c>
      <c r="G40" s="22">
        <v>2</v>
      </c>
      <c r="H40" s="22" t="s">
        <v>47</v>
      </c>
      <c r="I40" s="24">
        <v>150</v>
      </c>
      <c r="J40" s="25">
        <f t="shared" si="0"/>
        <v>300</v>
      </c>
    </row>
    <row r="41" spans="2:10" ht="13.5" thickBot="1">
      <c r="B41" s="26" t="s">
        <v>50</v>
      </c>
      <c r="C41" s="27" t="s">
        <v>65</v>
      </c>
      <c r="D41" s="28" t="s">
        <v>52</v>
      </c>
      <c r="E41" s="27" t="s">
        <v>63</v>
      </c>
      <c r="F41" s="28">
        <v>40</v>
      </c>
      <c r="G41" s="27">
        <v>5</v>
      </c>
      <c r="H41" s="27" t="s">
        <v>54</v>
      </c>
      <c r="I41" s="29">
        <v>95</v>
      </c>
      <c r="J41" s="25">
        <f t="shared" si="0"/>
        <v>475</v>
      </c>
    </row>
    <row r="42" ht="13.5" thickTop="1"/>
    <row r="43" ht="12.75">
      <c r="C43" t="s">
        <v>67</v>
      </c>
    </row>
  </sheetData>
  <mergeCells count="1">
    <mergeCell ref="B7:J7"/>
  </mergeCells>
  <hyperlinks>
    <hyperlink ref="B1" location="MENU!A1" display="powrót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43"/>
  <sheetViews>
    <sheetView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1.00390625" style="0" customWidth="1"/>
    <col min="4" max="4" width="11.75390625" style="16" customWidth="1"/>
    <col min="5" max="5" width="11.625" style="0" customWidth="1"/>
    <col min="9" max="9" width="13.375" style="0" customWidth="1"/>
    <col min="10" max="10" width="12.625" style="0" bestFit="1" customWidth="1"/>
  </cols>
  <sheetData>
    <row r="1" ht="12.75">
      <c r="B1" s="36" t="s">
        <v>80</v>
      </c>
    </row>
    <row r="2" ht="12.75">
      <c r="B2" s="31"/>
    </row>
    <row r="3" ht="12.75">
      <c r="B3" s="31" t="s">
        <v>68</v>
      </c>
    </row>
    <row r="4" ht="12.75">
      <c r="B4" s="32"/>
    </row>
    <row r="5" ht="12.75">
      <c r="B5" s="32" t="s">
        <v>414</v>
      </c>
    </row>
    <row r="6" ht="12.75">
      <c r="B6" s="32"/>
    </row>
    <row r="7" spans="2:10" ht="15.75">
      <c r="B7" s="216" t="s">
        <v>33</v>
      </c>
      <c r="C7" s="216"/>
      <c r="D7" s="216"/>
      <c r="E7" s="216"/>
      <c r="F7" s="216"/>
      <c r="G7" s="216"/>
      <c r="H7" s="216"/>
      <c r="I7" s="216"/>
      <c r="J7" s="216"/>
    </row>
    <row r="8" ht="13.5" thickBot="1"/>
    <row r="9" spans="2:10" s="17" customFormat="1" ht="26.25" thickTop="1">
      <c r="B9" s="18" t="s">
        <v>34</v>
      </c>
      <c r="C9" s="19" t="s">
        <v>35</v>
      </c>
      <c r="D9" s="19" t="s">
        <v>36</v>
      </c>
      <c r="E9" s="19" t="s">
        <v>37</v>
      </c>
      <c r="F9" s="19" t="s">
        <v>38</v>
      </c>
      <c r="G9" s="19" t="s">
        <v>39</v>
      </c>
      <c r="H9" s="19" t="s">
        <v>40</v>
      </c>
      <c r="I9" s="19" t="s">
        <v>41</v>
      </c>
      <c r="J9" s="20" t="s">
        <v>42</v>
      </c>
    </row>
    <row r="10" spans="2:10" ht="12.75">
      <c r="B10" s="21" t="s">
        <v>43</v>
      </c>
      <c r="C10" s="22" t="s">
        <v>44</v>
      </c>
      <c r="D10" s="23" t="s">
        <v>45</v>
      </c>
      <c r="E10" s="22" t="s">
        <v>46</v>
      </c>
      <c r="F10" s="23">
        <v>44</v>
      </c>
      <c r="G10" s="22">
        <v>5</v>
      </c>
      <c r="H10" s="22" t="s">
        <v>47</v>
      </c>
      <c r="I10" s="24">
        <v>890</v>
      </c>
      <c r="J10" s="25">
        <f>G10*I10</f>
        <v>4450</v>
      </c>
    </row>
    <row r="11" spans="2:10" ht="12.75">
      <c r="B11" s="21" t="s">
        <v>48</v>
      </c>
      <c r="C11" s="22" t="s">
        <v>44</v>
      </c>
      <c r="D11" s="23" t="s">
        <v>45</v>
      </c>
      <c r="E11" s="22" t="s">
        <v>46</v>
      </c>
      <c r="F11" s="23">
        <v>46</v>
      </c>
      <c r="G11" s="22">
        <v>8</v>
      </c>
      <c r="H11" s="22" t="s">
        <v>49</v>
      </c>
      <c r="I11" s="24">
        <v>910</v>
      </c>
      <c r="J11" s="25">
        <f aca="true" t="shared" si="0" ref="J11:J41">G11*I11</f>
        <v>7280</v>
      </c>
    </row>
    <row r="12" spans="2:10" ht="12.75">
      <c r="B12" s="21" t="s">
        <v>50</v>
      </c>
      <c r="C12" s="22" t="s">
        <v>51</v>
      </c>
      <c r="D12" s="23" t="s">
        <v>52</v>
      </c>
      <c r="E12" s="22" t="s">
        <v>53</v>
      </c>
      <c r="F12" s="23">
        <v>38</v>
      </c>
      <c r="G12" s="22">
        <v>4</v>
      </c>
      <c r="H12" s="22" t="s">
        <v>54</v>
      </c>
      <c r="I12" s="24">
        <v>430</v>
      </c>
      <c r="J12" s="25">
        <f t="shared" si="0"/>
        <v>1720</v>
      </c>
    </row>
    <row r="13" spans="2:10" ht="12.75">
      <c r="B13" s="21" t="s">
        <v>48</v>
      </c>
      <c r="C13" s="22" t="s">
        <v>44</v>
      </c>
      <c r="D13" s="23" t="s">
        <v>45</v>
      </c>
      <c r="E13" s="22" t="s">
        <v>55</v>
      </c>
      <c r="F13" s="23">
        <v>42</v>
      </c>
      <c r="G13" s="22">
        <v>6</v>
      </c>
      <c r="H13" s="22" t="s">
        <v>56</v>
      </c>
      <c r="I13" s="24">
        <v>630</v>
      </c>
      <c r="J13" s="25">
        <f t="shared" si="0"/>
        <v>3780</v>
      </c>
    </row>
    <row r="14" spans="2:10" ht="12.75">
      <c r="B14" s="21" t="s">
        <v>43</v>
      </c>
      <c r="C14" s="22" t="s">
        <v>57</v>
      </c>
      <c r="D14" s="23" t="s">
        <v>45</v>
      </c>
      <c r="E14" s="22" t="s">
        <v>53</v>
      </c>
      <c r="F14" s="23">
        <v>42</v>
      </c>
      <c r="G14" s="22">
        <v>10</v>
      </c>
      <c r="H14" s="22" t="s">
        <v>56</v>
      </c>
      <c r="I14" s="24">
        <v>230</v>
      </c>
      <c r="J14" s="25">
        <f t="shared" si="0"/>
        <v>2300</v>
      </c>
    </row>
    <row r="15" spans="2:10" ht="12.75">
      <c r="B15" s="21" t="s">
        <v>43</v>
      </c>
      <c r="C15" s="22" t="s">
        <v>57</v>
      </c>
      <c r="D15" s="23" t="s">
        <v>45</v>
      </c>
      <c r="E15" s="22" t="s">
        <v>46</v>
      </c>
      <c r="F15" s="23">
        <v>42</v>
      </c>
      <c r="G15" s="22">
        <v>10</v>
      </c>
      <c r="H15" s="22" t="s">
        <v>58</v>
      </c>
      <c r="I15" s="24">
        <v>189</v>
      </c>
      <c r="J15" s="25">
        <f t="shared" si="0"/>
        <v>1890</v>
      </c>
    </row>
    <row r="16" spans="2:10" ht="12.75">
      <c r="B16" s="21" t="s">
        <v>43</v>
      </c>
      <c r="C16" s="22" t="s">
        <v>44</v>
      </c>
      <c r="D16" s="23" t="s">
        <v>45</v>
      </c>
      <c r="E16" s="22" t="s">
        <v>46</v>
      </c>
      <c r="F16" s="23">
        <v>46</v>
      </c>
      <c r="G16" s="22">
        <v>8</v>
      </c>
      <c r="H16" s="22" t="s">
        <v>59</v>
      </c>
      <c r="I16" s="24">
        <v>1045</v>
      </c>
      <c r="J16" s="25">
        <f t="shared" si="0"/>
        <v>8360</v>
      </c>
    </row>
    <row r="17" spans="2:10" ht="12.75">
      <c r="B17" s="21" t="s">
        <v>43</v>
      </c>
      <c r="C17" s="22" t="s">
        <v>57</v>
      </c>
      <c r="D17" s="23" t="s">
        <v>45</v>
      </c>
      <c r="E17" s="22" t="s">
        <v>53</v>
      </c>
      <c r="F17" s="23">
        <v>44</v>
      </c>
      <c r="G17" s="22">
        <v>4</v>
      </c>
      <c r="H17" s="22" t="s">
        <v>59</v>
      </c>
      <c r="I17" s="24">
        <v>210</v>
      </c>
      <c r="J17" s="25">
        <f t="shared" si="0"/>
        <v>840</v>
      </c>
    </row>
    <row r="18" spans="2:10" ht="12.75">
      <c r="B18" s="21" t="s">
        <v>48</v>
      </c>
      <c r="C18" s="22" t="s">
        <v>57</v>
      </c>
      <c r="D18" s="23" t="s">
        <v>45</v>
      </c>
      <c r="E18" s="22" t="s">
        <v>60</v>
      </c>
      <c r="F18" s="23">
        <v>42</v>
      </c>
      <c r="G18" s="22">
        <v>6</v>
      </c>
      <c r="H18" s="22" t="s">
        <v>47</v>
      </c>
      <c r="I18" s="24">
        <v>134</v>
      </c>
      <c r="J18" s="25">
        <f t="shared" si="0"/>
        <v>804</v>
      </c>
    </row>
    <row r="19" spans="2:10" ht="12.75">
      <c r="B19" s="21" t="s">
        <v>48</v>
      </c>
      <c r="C19" s="22" t="s">
        <v>57</v>
      </c>
      <c r="D19" s="23" t="s">
        <v>45</v>
      </c>
      <c r="E19" s="22" t="s">
        <v>60</v>
      </c>
      <c r="F19" s="23">
        <v>46</v>
      </c>
      <c r="G19" s="22">
        <v>6</v>
      </c>
      <c r="H19" s="22" t="s">
        <v>56</v>
      </c>
      <c r="I19" s="24">
        <v>156</v>
      </c>
      <c r="J19" s="25">
        <f t="shared" si="0"/>
        <v>936</v>
      </c>
    </row>
    <row r="20" spans="2:10" ht="12.75">
      <c r="B20" s="21" t="s">
        <v>48</v>
      </c>
      <c r="C20" s="22" t="s">
        <v>61</v>
      </c>
      <c r="D20" s="23" t="s">
        <v>45</v>
      </c>
      <c r="E20" s="22" t="s">
        <v>46</v>
      </c>
      <c r="F20" s="23">
        <v>44</v>
      </c>
      <c r="G20" s="22">
        <v>5</v>
      </c>
      <c r="H20" s="22" t="s">
        <v>47</v>
      </c>
      <c r="I20" s="24">
        <v>420</v>
      </c>
      <c r="J20" s="25">
        <f t="shared" si="0"/>
        <v>2100</v>
      </c>
    </row>
    <row r="21" spans="2:10" ht="12.75">
      <c r="B21" s="21" t="s">
        <v>48</v>
      </c>
      <c r="C21" s="22" t="s">
        <v>61</v>
      </c>
      <c r="D21" s="23" t="s">
        <v>45</v>
      </c>
      <c r="E21" s="22" t="s">
        <v>46</v>
      </c>
      <c r="F21" s="23">
        <v>46</v>
      </c>
      <c r="G21" s="22">
        <v>4</v>
      </c>
      <c r="H21" s="22" t="s">
        <v>47</v>
      </c>
      <c r="I21" s="24">
        <v>390</v>
      </c>
      <c r="J21" s="25">
        <f t="shared" si="0"/>
        <v>1560</v>
      </c>
    </row>
    <row r="22" spans="2:10" ht="12.75">
      <c r="B22" s="21" t="s">
        <v>48</v>
      </c>
      <c r="C22" s="22" t="s">
        <v>61</v>
      </c>
      <c r="D22" s="23" t="s">
        <v>45</v>
      </c>
      <c r="E22" s="22" t="s">
        <v>53</v>
      </c>
      <c r="F22" s="23">
        <v>44</v>
      </c>
      <c r="G22" s="22">
        <v>5</v>
      </c>
      <c r="H22" s="22" t="s">
        <v>54</v>
      </c>
      <c r="I22" s="24">
        <v>280</v>
      </c>
      <c r="J22" s="25">
        <f t="shared" si="0"/>
        <v>1400</v>
      </c>
    </row>
    <row r="23" spans="2:10" ht="12.75">
      <c r="B23" s="21" t="s">
        <v>43</v>
      </c>
      <c r="C23" s="22" t="s">
        <v>61</v>
      </c>
      <c r="D23" s="23" t="s">
        <v>45</v>
      </c>
      <c r="E23" s="22" t="s">
        <v>53</v>
      </c>
      <c r="F23" s="23">
        <v>42</v>
      </c>
      <c r="G23" s="22">
        <v>3</v>
      </c>
      <c r="H23" s="22" t="s">
        <v>49</v>
      </c>
      <c r="I23" s="24">
        <v>310</v>
      </c>
      <c r="J23" s="25">
        <f t="shared" si="0"/>
        <v>930</v>
      </c>
    </row>
    <row r="24" spans="2:10" ht="12.75">
      <c r="B24" s="21" t="s">
        <v>43</v>
      </c>
      <c r="C24" s="22" t="s">
        <v>61</v>
      </c>
      <c r="D24" s="23" t="s">
        <v>45</v>
      </c>
      <c r="E24" s="22" t="s">
        <v>60</v>
      </c>
      <c r="F24" s="23">
        <v>42</v>
      </c>
      <c r="G24" s="22">
        <v>3</v>
      </c>
      <c r="H24" s="22" t="s">
        <v>56</v>
      </c>
      <c r="I24" s="24">
        <v>340</v>
      </c>
      <c r="J24" s="25">
        <f t="shared" si="0"/>
        <v>1020</v>
      </c>
    </row>
    <row r="25" spans="2:10" ht="12.75">
      <c r="B25" s="21" t="s">
        <v>43</v>
      </c>
      <c r="C25" s="22" t="s">
        <v>61</v>
      </c>
      <c r="D25" s="23" t="s">
        <v>45</v>
      </c>
      <c r="E25" s="22" t="s">
        <v>60</v>
      </c>
      <c r="F25" s="23">
        <v>46</v>
      </c>
      <c r="G25" s="22">
        <v>2</v>
      </c>
      <c r="H25" s="22" t="s">
        <v>59</v>
      </c>
      <c r="I25" s="24">
        <v>330</v>
      </c>
      <c r="J25" s="25">
        <f t="shared" si="0"/>
        <v>660</v>
      </c>
    </row>
    <row r="26" spans="2:10" ht="12.75">
      <c r="B26" s="21" t="s">
        <v>43</v>
      </c>
      <c r="C26" s="22" t="s">
        <v>57</v>
      </c>
      <c r="D26" s="23" t="s">
        <v>45</v>
      </c>
      <c r="E26" s="22" t="s">
        <v>55</v>
      </c>
      <c r="F26" s="23">
        <v>44</v>
      </c>
      <c r="G26" s="22">
        <v>7</v>
      </c>
      <c r="H26" s="22" t="s">
        <v>58</v>
      </c>
      <c r="I26" s="24">
        <v>132</v>
      </c>
      <c r="J26" s="25">
        <f t="shared" si="0"/>
        <v>924</v>
      </c>
    </row>
    <row r="27" spans="2:10" ht="12.75">
      <c r="B27" s="21" t="s">
        <v>43</v>
      </c>
      <c r="C27" s="22" t="s">
        <v>57</v>
      </c>
      <c r="D27" s="23" t="s">
        <v>45</v>
      </c>
      <c r="E27" s="22" t="s">
        <v>55</v>
      </c>
      <c r="F27" s="23">
        <v>42</v>
      </c>
      <c r="G27" s="22">
        <v>6</v>
      </c>
      <c r="H27" s="22" t="s">
        <v>49</v>
      </c>
      <c r="I27" s="24">
        <v>122</v>
      </c>
      <c r="J27" s="25">
        <f t="shared" si="0"/>
        <v>732</v>
      </c>
    </row>
    <row r="28" spans="2:10" ht="12.75">
      <c r="B28" s="21" t="s">
        <v>43</v>
      </c>
      <c r="C28" s="22" t="s">
        <v>57</v>
      </c>
      <c r="D28" s="23" t="s">
        <v>45</v>
      </c>
      <c r="E28" s="22" t="s">
        <v>60</v>
      </c>
      <c r="F28" s="23">
        <v>42</v>
      </c>
      <c r="G28" s="22">
        <v>9</v>
      </c>
      <c r="H28" s="22" t="s">
        <v>56</v>
      </c>
      <c r="I28" s="24">
        <v>140</v>
      </c>
      <c r="J28" s="25">
        <f t="shared" si="0"/>
        <v>1260</v>
      </c>
    </row>
    <row r="29" spans="2:10" ht="12.75">
      <c r="B29" s="21" t="s">
        <v>43</v>
      </c>
      <c r="C29" s="22" t="s">
        <v>44</v>
      </c>
      <c r="D29" s="23" t="s">
        <v>45</v>
      </c>
      <c r="E29" s="22" t="s">
        <v>60</v>
      </c>
      <c r="F29" s="23">
        <v>44</v>
      </c>
      <c r="G29" s="22">
        <v>3</v>
      </c>
      <c r="H29" s="22" t="s">
        <v>54</v>
      </c>
      <c r="I29" s="24">
        <v>720</v>
      </c>
      <c r="J29" s="25">
        <f t="shared" si="0"/>
        <v>2160</v>
      </c>
    </row>
    <row r="30" spans="2:10" ht="12.75">
      <c r="B30" s="21" t="s">
        <v>50</v>
      </c>
      <c r="C30" s="22" t="s">
        <v>44</v>
      </c>
      <c r="D30" s="23" t="s">
        <v>45</v>
      </c>
      <c r="E30" s="22" t="s">
        <v>53</v>
      </c>
      <c r="F30" s="23">
        <v>42</v>
      </c>
      <c r="G30" s="22">
        <v>7</v>
      </c>
      <c r="H30" s="22" t="s">
        <v>47</v>
      </c>
      <c r="I30" s="24">
        <v>640</v>
      </c>
      <c r="J30" s="25">
        <f t="shared" si="0"/>
        <v>4480</v>
      </c>
    </row>
    <row r="31" spans="2:10" ht="12.75">
      <c r="B31" s="21" t="s">
        <v>50</v>
      </c>
      <c r="C31" s="22" t="s">
        <v>44</v>
      </c>
      <c r="D31" s="23" t="s">
        <v>45</v>
      </c>
      <c r="E31" s="22" t="s">
        <v>46</v>
      </c>
      <c r="F31" s="23">
        <v>46</v>
      </c>
      <c r="G31" s="22">
        <v>5</v>
      </c>
      <c r="H31" s="22" t="s">
        <v>47</v>
      </c>
      <c r="I31" s="24">
        <v>1170</v>
      </c>
      <c r="J31" s="25">
        <f t="shared" si="0"/>
        <v>5850</v>
      </c>
    </row>
    <row r="32" spans="2:10" ht="12.75">
      <c r="B32" s="21" t="s">
        <v>50</v>
      </c>
      <c r="C32" s="22" t="s">
        <v>51</v>
      </c>
      <c r="D32" s="23" t="s">
        <v>52</v>
      </c>
      <c r="E32" s="22" t="s">
        <v>46</v>
      </c>
      <c r="F32" s="23">
        <v>36</v>
      </c>
      <c r="G32" s="22">
        <v>5</v>
      </c>
      <c r="H32" s="22" t="s">
        <v>62</v>
      </c>
      <c r="I32" s="24">
        <v>380</v>
      </c>
      <c r="J32" s="25">
        <f t="shared" si="0"/>
        <v>1900</v>
      </c>
    </row>
    <row r="33" spans="2:10" ht="12.75">
      <c r="B33" s="21" t="s">
        <v>50</v>
      </c>
      <c r="C33" s="22" t="s">
        <v>51</v>
      </c>
      <c r="D33" s="23" t="s">
        <v>52</v>
      </c>
      <c r="E33" s="22" t="s">
        <v>63</v>
      </c>
      <c r="F33" s="23">
        <v>36</v>
      </c>
      <c r="G33" s="22">
        <v>4</v>
      </c>
      <c r="H33" s="22" t="s">
        <v>64</v>
      </c>
      <c r="I33" s="24">
        <v>260</v>
      </c>
      <c r="J33" s="25">
        <f t="shared" si="0"/>
        <v>1040</v>
      </c>
    </row>
    <row r="34" spans="2:10" ht="12.75">
      <c r="B34" s="21" t="s">
        <v>50</v>
      </c>
      <c r="C34" s="22" t="s">
        <v>65</v>
      </c>
      <c r="D34" s="23" t="s">
        <v>52</v>
      </c>
      <c r="E34" s="22" t="s">
        <v>63</v>
      </c>
      <c r="F34" s="23">
        <v>38</v>
      </c>
      <c r="G34" s="22">
        <v>8</v>
      </c>
      <c r="H34" s="22" t="s">
        <v>62</v>
      </c>
      <c r="I34" s="24">
        <v>105</v>
      </c>
      <c r="J34" s="25">
        <f t="shared" si="0"/>
        <v>840</v>
      </c>
    </row>
    <row r="35" spans="2:10" ht="12.75">
      <c r="B35" s="21" t="s">
        <v>50</v>
      </c>
      <c r="C35" s="22" t="s">
        <v>65</v>
      </c>
      <c r="D35" s="23" t="s">
        <v>52</v>
      </c>
      <c r="E35" s="22" t="s">
        <v>60</v>
      </c>
      <c r="F35" s="23">
        <v>38</v>
      </c>
      <c r="G35" s="22">
        <v>3</v>
      </c>
      <c r="H35" s="22" t="s">
        <v>64</v>
      </c>
      <c r="I35" s="24">
        <v>130</v>
      </c>
      <c r="J35" s="25">
        <f t="shared" si="0"/>
        <v>390</v>
      </c>
    </row>
    <row r="36" spans="2:10" ht="12.75">
      <c r="B36" s="21" t="s">
        <v>50</v>
      </c>
      <c r="C36" s="22" t="s">
        <v>66</v>
      </c>
      <c r="D36" s="23" t="s">
        <v>52</v>
      </c>
      <c r="E36" s="22" t="s">
        <v>46</v>
      </c>
      <c r="F36" s="23">
        <v>40</v>
      </c>
      <c r="G36" s="22">
        <v>4</v>
      </c>
      <c r="H36" s="22" t="s">
        <v>54</v>
      </c>
      <c r="I36" s="24">
        <v>520</v>
      </c>
      <c r="J36" s="25">
        <f t="shared" si="0"/>
        <v>2080</v>
      </c>
    </row>
    <row r="37" spans="2:10" ht="12.75">
      <c r="B37" s="21" t="s">
        <v>50</v>
      </c>
      <c r="C37" s="22" t="s">
        <v>66</v>
      </c>
      <c r="D37" s="23" t="s">
        <v>52</v>
      </c>
      <c r="E37" s="22" t="s">
        <v>46</v>
      </c>
      <c r="F37" s="23">
        <v>42</v>
      </c>
      <c r="G37" s="22">
        <v>3</v>
      </c>
      <c r="H37" s="22" t="s">
        <v>49</v>
      </c>
      <c r="I37" s="24">
        <v>550</v>
      </c>
      <c r="J37" s="25">
        <f t="shared" si="0"/>
        <v>1650</v>
      </c>
    </row>
    <row r="38" spans="2:10" ht="12.75">
      <c r="B38" s="21" t="s">
        <v>50</v>
      </c>
      <c r="C38" s="22" t="s">
        <v>66</v>
      </c>
      <c r="D38" s="23" t="s">
        <v>52</v>
      </c>
      <c r="E38" s="22" t="s">
        <v>60</v>
      </c>
      <c r="F38" s="23">
        <v>40</v>
      </c>
      <c r="G38" s="22">
        <v>2</v>
      </c>
      <c r="H38" s="22" t="s">
        <v>62</v>
      </c>
      <c r="I38" s="24">
        <v>410</v>
      </c>
      <c r="J38" s="25">
        <f t="shared" si="0"/>
        <v>820</v>
      </c>
    </row>
    <row r="39" spans="2:10" ht="12.75">
      <c r="B39" s="21" t="s">
        <v>50</v>
      </c>
      <c r="C39" s="22" t="s">
        <v>66</v>
      </c>
      <c r="D39" s="23" t="s">
        <v>52</v>
      </c>
      <c r="E39" s="22" t="s">
        <v>53</v>
      </c>
      <c r="F39" s="23">
        <v>42</v>
      </c>
      <c r="G39" s="22">
        <v>3</v>
      </c>
      <c r="H39" s="22" t="s">
        <v>54</v>
      </c>
      <c r="I39" s="24">
        <v>380</v>
      </c>
      <c r="J39" s="25">
        <f t="shared" si="0"/>
        <v>1140</v>
      </c>
    </row>
    <row r="40" spans="2:10" ht="12.75">
      <c r="B40" s="21" t="s">
        <v>50</v>
      </c>
      <c r="C40" s="22" t="s">
        <v>57</v>
      </c>
      <c r="D40" s="23" t="s">
        <v>45</v>
      </c>
      <c r="E40" s="22" t="s">
        <v>60</v>
      </c>
      <c r="F40" s="23">
        <v>44</v>
      </c>
      <c r="G40" s="22">
        <v>2</v>
      </c>
      <c r="H40" s="22" t="s">
        <v>47</v>
      </c>
      <c r="I40" s="24">
        <v>150</v>
      </c>
      <c r="J40" s="25">
        <f t="shared" si="0"/>
        <v>300</v>
      </c>
    </row>
    <row r="41" spans="2:10" ht="13.5" thickBot="1">
      <c r="B41" s="26" t="s">
        <v>50</v>
      </c>
      <c r="C41" s="27" t="s">
        <v>65</v>
      </c>
      <c r="D41" s="28" t="s">
        <v>52</v>
      </c>
      <c r="E41" s="27" t="s">
        <v>63</v>
      </c>
      <c r="F41" s="28">
        <v>40</v>
      </c>
      <c r="G41" s="27">
        <v>5</v>
      </c>
      <c r="H41" s="27" t="s">
        <v>54</v>
      </c>
      <c r="I41" s="29">
        <v>95</v>
      </c>
      <c r="J41" s="25">
        <f t="shared" si="0"/>
        <v>475</v>
      </c>
    </row>
    <row r="42" ht="13.5" thickTop="1"/>
    <row r="43" ht="12.75">
      <c r="C43" t="s">
        <v>67</v>
      </c>
    </row>
  </sheetData>
  <mergeCells count="1">
    <mergeCell ref="B7:J7"/>
  </mergeCells>
  <hyperlinks>
    <hyperlink ref="B1" location="MENU!A1" display="powrót"/>
  </hyperlink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9">
      <selection activeCell="C55" sqref="C55"/>
    </sheetView>
  </sheetViews>
  <sheetFormatPr defaultColWidth="9.00390625" defaultRowHeight="12.75"/>
  <cols>
    <col min="1" max="1" width="3.625" style="0" customWidth="1"/>
    <col min="2" max="2" width="10.375" style="0" customWidth="1"/>
    <col min="3" max="3" width="11.25390625" style="0" customWidth="1"/>
    <col min="4" max="4" width="8.625" style="0" customWidth="1"/>
    <col min="5" max="5" width="18.625" style="0" customWidth="1"/>
    <col min="6" max="6" width="11.00390625" style="0" customWidth="1"/>
    <col min="7" max="7" width="11.375" style="0" customWidth="1"/>
    <col min="8" max="8" width="10.125" style="0" bestFit="1" customWidth="1"/>
    <col min="9" max="9" width="5.375" style="0" customWidth="1"/>
  </cols>
  <sheetData>
    <row r="1" spans="1:5" ht="12.75">
      <c r="A1" s="36"/>
      <c r="E1" s="36" t="s">
        <v>80</v>
      </c>
    </row>
    <row r="2" ht="12.75">
      <c r="B2" s="54" t="s">
        <v>130</v>
      </c>
    </row>
    <row r="4" ht="12.75">
      <c r="B4" t="s">
        <v>131</v>
      </c>
    </row>
    <row r="5" ht="12.75">
      <c r="B5" t="s">
        <v>132</v>
      </c>
    </row>
    <row r="6" ht="12.75">
      <c r="B6" t="s">
        <v>133</v>
      </c>
    </row>
    <row r="7" ht="12.75">
      <c r="B7" t="s">
        <v>134</v>
      </c>
    </row>
    <row r="9" ht="12.75">
      <c r="B9" s="31" t="s">
        <v>153</v>
      </c>
    </row>
    <row r="11" ht="12.75">
      <c r="B11" t="s">
        <v>147</v>
      </c>
    </row>
    <row r="13" spans="2:8" ht="24.75" customHeight="1">
      <c r="B13" s="77" t="s">
        <v>135</v>
      </c>
      <c r="C13" s="77" t="s">
        <v>136</v>
      </c>
      <c r="D13" s="78" t="s">
        <v>137</v>
      </c>
      <c r="E13" s="77" t="s">
        <v>138</v>
      </c>
      <c r="F13" s="77" t="s">
        <v>42</v>
      </c>
      <c r="G13" s="77" t="s">
        <v>139</v>
      </c>
      <c r="H13" s="77" t="s">
        <v>140</v>
      </c>
    </row>
    <row r="14" spans="2:8" ht="12.75">
      <c r="B14" s="15">
        <v>11560</v>
      </c>
      <c r="C14" s="55">
        <v>38252</v>
      </c>
      <c r="D14" s="15">
        <v>101</v>
      </c>
      <c r="E14" s="56" t="s">
        <v>141</v>
      </c>
      <c r="F14" s="57">
        <v>3299</v>
      </c>
      <c r="G14" s="58">
        <f>F14*0.22</f>
        <v>725.78</v>
      </c>
      <c r="H14" s="58">
        <f>SUM(F14:G14)</f>
        <v>4024.7799999999997</v>
      </c>
    </row>
    <row r="15" spans="2:10" ht="12.75">
      <c r="B15" s="15">
        <v>11561</v>
      </c>
      <c r="C15" s="55">
        <v>38255</v>
      </c>
      <c r="D15" s="15">
        <v>85</v>
      </c>
      <c r="E15" s="56" t="s">
        <v>142</v>
      </c>
      <c r="F15" s="57">
        <v>6110</v>
      </c>
      <c r="G15" s="58">
        <f aca="true" t="shared" si="0" ref="G15:G22">F15*0.22</f>
        <v>1344.2</v>
      </c>
      <c r="H15" s="58">
        <f aca="true" t="shared" si="1" ref="H15:H22">SUM(F15:G15)</f>
        <v>7454.2</v>
      </c>
      <c r="J15" t="s">
        <v>148</v>
      </c>
    </row>
    <row r="16" spans="2:10" ht="12.75">
      <c r="B16" s="15">
        <v>11562</v>
      </c>
      <c r="C16" s="55">
        <v>38260</v>
      </c>
      <c r="D16" s="15">
        <v>101</v>
      </c>
      <c r="E16" s="56" t="s">
        <v>141</v>
      </c>
      <c r="F16" s="57">
        <v>7823</v>
      </c>
      <c r="G16" s="58">
        <f t="shared" si="0"/>
        <v>1721.06</v>
      </c>
      <c r="H16" s="58">
        <f t="shared" si="1"/>
        <v>9544.06</v>
      </c>
      <c r="J16" t="s">
        <v>149</v>
      </c>
    </row>
    <row r="17" spans="2:10" ht="12.75">
      <c r="B17" s="15">
        <v>11563</v>
      </c>
      <c r="C17" s="55">
        <v>38267</v>
      </c>
      <c r="D17" s="15">
        <v>54</v>
      </c>
      <c r="E17" s="56" t="s">
        <v>143</v>
      </c>
      <c r="F17" s="57">
        <v>11200</v>
      </c>
      <c r="G17" s="58">
        <f t="shared" si="0"/>
        <v>2464</v>
      </c>
      <c r="H17" s="58">
        <f t="shared" si="1"/>
        <v>13664</v>
      </c>
      <c r="J17" t="s">
        <v>150</v>
      </c>
    </row>
    <row r="18" spans="2:8" ht="12.75">
      <c r="B18" s="15">
        <v>11564</v>
      </c>
      <c r="C18" s="55">
        <v>38279</v>
      </c>
      <c r="D18" s="15">
        <v>101</v>
      </c>
      <c r="E18" s="56" t="s">
        <v>141</v>
      </c>
      <c r="F18" s="57">
        <v>4300</v>
      </c>
      <c r="G18" s="58">
        <f t="shared" si="0"/>
        <v>946</v>
      </c>
      <c r="H18" s="58">
        <f t="shared" si="1"/>
        <v>5246</v>
      </c>
    </row>
    <row r="19" spans="2:8" ht="12.75">
      <c r="B19" s="60">
        <v>11568</v>
      </c>
      <c r="C19" s="61">
        <v>38281</v>
      </c>
      <c r="D19" s="60">
        <v>12</v>
      </c>
      <c r="E19" s="62" t="s">
        <v>144</v>
      </c>
      <c r="F19" s="63">
        <v>24500</v>
      </c>
      <c r="G19" s="64">
        <f t="shared" si="0"/>
        <v>5390</v>
      </c>
      <c r="H19" s="64">
        <f t="shared" si="1"/>
        <v>29890</v>
      </c>
    </row>
    <row r="20" spans="2:10" ht="12.75">
      <c r="B20" s="70">
        <v>11570</v>
      </c>
      <c r="C20" s="71">
        <v>38286</v>
      </c>
      <c r="D20" s="72">
        <v>85</v>
      </c>
      <c r="E20" s="73" t="s">
        <v>142</v>
      </c>
      <c r="F20" s="74">
        <v>9000</v>
      </c>
      <c r="G20" s="75">
        <f t="shared" si="0"/>
        <v>1980</v>
      </c>
      <c r="H20" s="76">
        <f t="shared" si="1"/>
        <v>10980</v>
      </c>
      <c r="J20" t="s">
        <v>151</v>
      </c>
    </row>
    <row r="21" spans="2:10" ht="12.75">
      <c r="B21" s="65">
        <v>11573</v>
      </c>
      <c r="C21" s="66">
        <v>38290</v>
      </c>
      <c r="D21" s="65">
        <v>54</v>
      </c>
      <c r="E21" s="67" t="s">
        <v>143</v>
      </c>
      <c r="F21" s="68">
        <v>31850</v>
      </c>
      <c r="G21" s="69">
        <f t="shared" si="0"/>
        <v>7007</v>
      </c>
      <c r="H21" s="69">
        <f t="shared" si="1"/>
        <v>38857</v>
      </c>
      <c r="J21" t="s">
        <v>152</v>
      </c>
    </row>
    <row r="22" spans="2:8" ht="12.75">
      <c r="B22" s="15">
        <v>11574</v>
      </c>
      <c r="C22" s="55">
        <v>38295</v>
      </c>
      <c r="D22" s="15">
        <v>12</v>
      </c>
      <c r="E22" s="56" t="s">
        <v>144</v>
      </c>
      <c r="F22" s="57">
        <v>3120</v>
      </c>
      <c r="G22" s="58">
        <f t="shared" si="0"/>
        <v>686.4</v>
      </c>
      <c r="H22" s="58">
        <f t="shared" si="1"/>
        <v>3806.4</v>
      </c>
    </row>
    <row r="26" spans="2:4" ht="12.75">
      <c r="B26" s="59" t="s">
        <v>145</v>
      </c>
      <c r="C26" s="59"/>
      <c r="D26" s="59"/>
    </row>
    <row r="27" spans="2:4" ht="12.75">
      <c r="B27" s="194" t="s">
        <v>146</v>
      </c>
      <c r="C27" s="194"/>
      <c r="D27" s="194"/>
    </row>
    <row r="29" ht="12.75">
      <c r="B29" s="31" t="s">
        <v>154</v>
      </c>
    </row>
    <row r="30" ht="7.5" customHeight="1"/>
    <row r="31" ht="12.75">
      <c r="B31" t="s">
        <v>162</v>
      </c>
    </row>
    <row r="32" ht="12.75">
      <c r="B32" t="s">
        <v>155</v>
      </c>
    </row>
    <row r="33" ht="7.5" customHeight="1"/>
    <row r="34" ht="12.75">
      <c r="B34" t="s">
        <v>163</v>
      </c>
    </row>
    <row r="35" ht="12.75">
      <c r="B35" t="s">
        <v>156</v>
      </c>
    </row>
    <row r="36" ht="5.25" customHeight="1"/>
    <row r="37" ht="12.75">
      <c r="B37" t="s">
        <v>164</v>
      </c>
    </row>
    <row r="38" ht="12.75">
      <c r="B38" t="s">
        <v>157</v>
      </c>
    </row>
    <row r="39" ht="7.5" customHeight="1"/>
    <row r="40" ht="12.75">
      <c r="B40" t="s">
        <v>158</v>
      </c>
    </row>
    <row r="41" ht="7.5" customHeight="1"/>
    <row r="42" ht="12.75">
      <c r="B42" t="s">
        <v>159</v>
      </c>
    </row>
    <row r="43" ht="12.75">
      <c r="B43" t="s">
        <v>160</v>
      </c>
    </row>
    <row r="44" ht="6.75" customHeight="1"/>
    <row r="45" ht="12.75">
      <c r="B45" t="s">
        <v>165</v>
      </c>
    </row>
    <row r="46" ht="7.5" customHeight="1"/>
    <row r="47" ht="12.75">
      <c r="B47" t="s">
        <v>166</v>
      </c>
    </row>
    <row r="48" ht="12.75">
      <c r="B48" t="s">
        <v>161</v>
      </c>
    </row>
    <row r="49" ht="7.5" customHeight="1"/>
    <row r="50" ht="12.75">
      <c r="B50" t="s">
        <v>167</v>
      </c>
    </row>
    <row r="51" ht="12.75">
      <c r="B51" t="s">
        <v>168</v>
      </c>
    </row>
  </sheetData>
  <mergeCells count="1">
    <mergeCell ref="B27:D27"/>
  </mergeCells>
  <hyperlinks>
    <hyperlink ref="E1" location="MENU!A1" display="powrót"/>
  </hyperlinks>
  <printOptions/>
  <pageMargins left="1.37" right="0.14" top="0.9055118110236221" bottom="0.984251968503937" header="0.4724409448818898" footer="0.5118110236220472"/>
  <pageSetup horizontalDpi="300" verticalDpi="300" orientation="portrait" paperSize="9" scale="83" r:id="rId2"/>
  <colBreaks count="1" manualBreakCount="1">
    <brk id="11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46"/>
  <sheetViews>
    <sheetView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1.00390625" style="0" customWidth="1"/>
    <col min="4" max="4" width="11.75390625" style="16" customWidth="1"/>
    <col min="5" max="5" width="11.625" style="0" customWidth="1"/>
    <col min="9" max="9" width="13.375" style="0" customWidth="1"/>
    <col min="10" max="10" width="12.625" style="0" bestFit="1" customWidth="1"/>
  </cols>
  <sheetData>
    <row r="1" ht="12.75">
      <c r="B1" s="36" t="s">
        <v>80</v>
      </c>
    </row>
    <row r="2" ht="12.75">
      <c r="B2" s="31"/>
    </row>
    <row r="3" ht="12.75">
      <c r="B3" s="31" t="s">
        <v>68</v>
      </c>
    </row>
    <row r="4" ht="12.75"/>
    <row r="5" ht="12.75">
      <c r="B5" s="32" t="s">
        <v>69</v>
      </c>
    </row>
    <row r="6" ht="12.75">
      <c r="B6" s="32"/>
    </row>
    <row r="7" ht="12.75">
      <c r="B7" s="33" t="s">
        <v>70</v>
      </c>
    </row>
    <row r="8" ht="12.75">
      <c r="B8" s="30"/>
    </row>
    <row r="9" ht="12.75"/>
    <row r="10" spans="2:10" ht="15.75">
      <c r="B10" s="216" t="s">
        <v>33</v>
      </c>
      <c r="C10" s="216"/>
      <c r="D10" s="216"/>
      <c r="E10" s="216"/>
      <c r="F10" s="216"/>
      <c r="G10" s="216"/>
      <c r="H10" s="216"/>
      <c r="I10" s="216"/>
      <c r="J10" s="216"/>
    </row>
    <row r="11" ht="13.5" thickBot="1"/>
    <row r="12" spans="2:10" s="17" customFormat="1" ht="26.25" thickTop="1">
      <c r="B12" s="18" t="s">
        <v>34</v>
      </c>
      <c r="C12" s="19" t="s">
        <v>35</v>
      </c>
      <c r="D12" s="19" t="s">
        <v>36</v>
      </c>
      <c r="E12" s="19" t="s">
        <v>37</v>
      </c>
      <c r="F12" s="19" t="s">
        <v>38</v>
      </c>
      <c r="G12" s="19" t="s">
        <v>39</v>
      </c>
      <c r="H12" s="19" t="s">
        <v>40</v>
      </c>
      <c r="I12" s="19" t="s">
        <v>41</v>
      </c>
      <c r="J12" s="20" t="s">
        <v>42</v>
      </c>
    </row>
    <row r="13" spans="2:10" ht="12.75">
      <c r="B13" s="21" t="s">
        <v>43</v>
      </c>
      <c r="C13" s="22" t="s">
        <v>44</v>
      </c>
      <c r="D13" s="23" t="s">
        <v>45</v>
      </c>
      <c r="E13" s="22" t="s">
        <v>46</v>
      </c>
      <c r="F13" s="23">
        <v>44</v>
      </c>
      <c r="G13" s="22">
        <v>5</v>
      </c>
      <c r="H13" s="22" t="s">
        <v>47</v>
      </c>
      <c r="I13" s="24">
        <v>890</v>
      </c>
      <c r="J13" s="25">
        <f aca="true" t="shared" si="0" ref="J13:J44">G13*I13</f>
        <v>4450</v>
      </c>
    </row>
    <row r="14" spans="2:10" ht="12.75">
      <c r="B14" s="21" t="s">
        <v>48</v>
      </c>
      <c r="C14" s="22" t="s">
        <v>44</v>
      </c>
      <c r="D14" s="23" t="s">
        <v>45</v>
      </c>
      <c r="E14" s="22" t="s">
        <v>46</v>
      </c>
      <c r="F14" s="23">
        <v>46</v>
      </c>
      <c r="G14" s="22">
        <v>8</v>
      </c>
      <c r="H14" s="22" t="s">
        <v>49</v>
      </c>
      <c r="I14" s="24">
        <v>910</v>
      </c>
      <c r="J14" s="25">
        <f t="shared" si="0"/>
        <v>7280</v>
      </c>
    </row>
    <row r="15" spans="2:10" ht="12.75">
      <c r="B15" s="21" t="s">
        <v>50</v>
      </c>
      <c r="C15" s="22" t="s">
        <v>51</v>
      </c>
      <c r="D15" s="23" t="s">
        <v>52</v>
      </c>
      <c r="E15" s="22" t="s">
        <v>53</v>
      </c>
      <c r="F15" s="23">
        <v>38</v>
      </c>
      <c r="G15" s="22">
        <v>4</v>
      </c>
      <c r="H15" s="22" t="s">
        <v>54</v>
      </c>
      <c r="I15" s="24">
        <v>430</v>
      </c>
      <c r="J15" s="25">
        <f t="shared" si="0"/>
        <v>1720</v>
      </c>
    </row>
    <row r="16" spans="2:10" ht="12.75">
      <c r="B16" s="21" t="s">
        <v>48</v>
      </c>
      <c r="C16" s="22" t="s">
        <v>44</v>
      </c>
      <c r="D16" s="23" t="s">
        <v>45</v>
      </c>
      <c r="E16" s="22" t="s">
        <v>55</v>
      </c>
      <c r="F16" s="23">
        <v>42</v>
      </c>
      <c r="G16" s="22">
        <v>6</v>
      </c>
      <c r="H16" s="22" t="s">
        <v>56</v>
      </c>
      <c r="I16" s="24">
        <v>630</v>
      </c>
      <c r="J16" s="25">
        <f t="shared" si="0"/>
        <v>3780</v>
      </c>
    </row>
    <row r="17" spans="2:10" ht="12.75">
      <c r="B17" s="21" t="s">
        <v>43</v>
      </c>
      <c r="C17" s="22" t="s">
        <v>57</v>
      </c>
      <c r="D17" s="23" t="s">
        <v>45</v>
      </c>
      <c r="E17" s="22" t="s">
        <v>53</v>
      </c>
      <c r="F17" s="23">
        <v>42</v>
      </c>
      <c r="G17" s="22">
        <v>10</v>
      </c>
      <c r="H17" s="22" t="s">
        <v>56</v>
      </c>
      <c r="I17" s="24">
        <v>230</v>
      </c>
      <c r="J17" s="25">
        <f t="shared" si="0"/>
        <v>2300</v>
      </c>
    </row>
    <row r="18" spans="2:10" ht="12.75">
      <c r="B18" s="21" t="s">
        <v>43</v>
      </c>
      <c r="C18" s="22" t="s">
        <v>57</v>
      </c>
      <c r="D18" s="23" t="s">
        <v>45</v>
      </c>
      <c r="E18" s="22" t="s">
        <v>46</v>
      </c>
      <c r="F18" s="23">
        <v>42</v>
      </c>
      <c r="G18" s="22">
        <v>10</v>
      </c>
      <c r="H18" s="22" t="s">
        <v>58</v>
      </c>
      <c r="I18" s="24">
        <v>189</v>
      </c>
      <c r="J18" s="25">
        <f t="shared" si="0"/>
        <v>1890</v>
      </c>
    </row>
    <row r="19" spans="2:10" ht="12.75">
      <c r="B19" s="21" t="s">
        <v>43</v>
      </c>
      <c r="C19" s="22" t="s">
        <v>44</v>
      </c>
      <c r="D19" s="23" t="s">
        <v>45</v>
      </c>
      <c r="E19" s="22" t="s">
        <v>46</v>
      </c>
      <c r="F19" s="23">
        <v>46</v>
      </c>
      <c r="G19" s="22">
        <v>8</v>
      </c>
      <c r="H19" s="22" t="s">
        <v>59</v>
      </c>
      <c r="I19" s="24">
        <v>1045</v>
      </c>
      <c r="J19" s="25">
        <f t="shared" si="0"/>
        <v>8360</v>
      </c>
    </row>
    <row r="20" spans="2:10" ht="12.75">
      <c r="B20" s="21" t="s">
        <v>43</v>
      </c>
      <c r="C20" s="22" t="s">
        <v>57</v>
      </c>
      <c r="D20" s="23" t="s">
        <v>45</v>
      </c>
      <c r="E20" s="22" t="s">
        <v>53</v>
      </c>
      <c r="F20" s="23">
        <v>44</v>
      </c>
      <c r="G20" s="22">
        <v>4</v>
      </c>
      <c r="H20" s="22" t="s">
        <v>59</v>
      </c>
      <c r="I20" s="24">
        <v>210</v>
      </c>
      <c r="J20" s="25">
        <f t="shared" si="0"/>
        <v>840</v>
      </c>
    </row>
    <row r="21" spans="2:10" ht="12.75">
      <c r="B21" s="21" t="s">
        <v>48</v>
      </c>
      <c r="C21" s="22" t="s">
        <v>57</v>
      </c>
      <c r="D21" s="23" t="s">
        <v>45</v>
      </c>
      <c r="E21" s="22" t="s">
        <v>60</v>
      </c>
      <c r="F21" s="23">
        <v>42</v>
      </c>
      <c r="G21" s="22">
        <v>6</v>
      </c>
      <c r="H21" s="22" t="s">
        <v>47</v>
      </c>
      <c r="I21" s="24">
        <v>134</v>
      </c>
      <c r="J21" s="25">
        <f t="shared" si="0"/>
        <v>804</v>
      </c>
    </row>
    <row r="22" spans="2:10" ht="12.75">
      <c r="B22" s="21" t="s">
        <v>48</v>
      </c>
      <c r="C22" s="22" t="s">
        <v>57</v>
      </c>
      <c r="D22" s="23" t="s">
        <v>45</v>
      </c>
      <c r="E22" s="22" t="s">
        <v>60</v>
      </c>
      <c r="F22" s="23">
        <v>46</v>
      </c>
      <c r="G22" s="22">
        <v>6</v>
      </c>
      <c r="H22" s="22" t="s">
        <v>56</v>
      </c>
      <c r="I22" s="24">
        <v>156</v>
      </c>
      <c r="J22" s="25">
        <f t="shared" si="0"/>
        <v>936</v>
      </c>
    </row>
    <row r="23" spans="2:10" ht="12.75">
      <c r="B23" s="21" t="s">
        <v>48</v>
      </c>
      <c r="C23" s="22" t="s">
        <v>61</v>
      </c>
      <c r="D23" s="23" t="s">
        <v>45</v>
      </c>
      <c r="E23" s="22" t="s">
        <v>46</v>
      </c>
      <c r="F23" s="23">
        <v>44</v>
      </c>
      <c r="G23" s="22">
        <v>5</v>
      </c>
      <c r="H23" s="22" t="s">
        <v>47</v>
      </c>
      <c r="I23" s="24">
        <v>420</v>
      </c>
      <c r="J23" s="25">
        <f t="shared" si="0"/>
        <v>2100</v>
      </c>
    </row>
    <row r="24" spans="2:10" ht="12.75">
      <c r="B24" s="21" t="s">
        <v>48</v>
      </c>
      <c r="C24" s="22" t="s">
        <v>61</v>
      </c>
      <c r="D24" s="23" t="s">
        <v>45</v>
      </c>
      <c r="E24" s="22" t="s">
        <v>46</v>
      </c>
      <c r="F24" s="23">
        <v>46</v>
      </c>
      <c r="G24" s="22">
        <v>4</v>
      </c>
      <c r="H24" s="22" t="s">
        <v>47</v>
      </c>
      <c r="I24" s="24">
        <v>390</v>
      </c>
      <c r="J24" s="25">
        <f t="shared" si="0"/>
        <v>1560</v>
      </c>
    </row>
    <row r="25" spans="2:10" ht="12.75">
      <c r="B25" s="21" t="s">
        <v>48</v>
      </c>
      <c r="C25" s="22" t="s">
        <v>61</v>
      </c>
      <c r="D25" s="23" t="s">
        <v>45</v>
      </c>
      <c r="E25" s="22" t="s">
        <v>53</v>
      </c>
      <c r="F25" s="23">
        <v>44</v>
      </c>
      <c r="G25" s="22">
        <v>5</v>
      </c>
      <c r="H25" s="22" t="s">
        <v>54</v>
      </c>
      <c r="I25" s="24">
        <v>280</v>
      </c>
      <c r="J25" s="25">
        <f t="shared" si="0"/>
        <v>1400</v>
      </c>
    </row>
    <row r="26" spans="2:10" ht="12.75">
      <c r="B26" s="21" t="s">
        <v>43</v>
      </c>
      <c r="C26" s="22" t="s">
        <v>61</v>
      </c>
      <c r="D26" s="23" t="s">
        <v>45</v>
      </c>
      <c r="E26" s="22" t="s">
        <v>53</v>
      </c>
      <c r="F26" s="23">
        <v>42</v>
      </c>
      <c r="G26" s="22">
        <v>3</v>
      </c>
      <c r="H26" s="22" t="s">
        <v>49</v>
      </c>
      <c r="I26" s="24">
        <v>310</v>
      </c>
      <c r="J26" s="25">
        <f t="shared" si="0"/>
        <v>930</v>
      </c>
    </row>
    <row r="27" spans="2:10" ht="12.75">
      <c r="B27" s="21" t="s">
        <v>43</v>
      </c>
      <c r="C27" s="22" t="s">
        <v>61</v>
      </c>
      <c r="D27" s="23" t="s">
        <v>45</v>
      </c>
      <c r="E27" s="22" t="s">
        <v>60</v>
      </c>
      <c r="F27" s="23">
        <v>42</v>
      </c>
      <c r="G27" s="22">
        <v>3</v>
      </c>
      <c r="H27" s="22" t="s">
        <v>56</v>
      </c>
      <c r="I27" s="24">
        <v>340</v>
      </c>
      <c r="J27" s="25">
        <f t="shared" si="0"/>
        <v>1020</v>
      </c>
    </row>
    <row r="28" spans="2:10" ht="12.75">
      <c r="B28" s="21" t="s">
        <v>43</v>
      </c>
      <c r="C28" s="22" t="s">
        <v>61</v>
      </c>
      <c r="D28" s="23" t="s">
        <v>45</v>
      </c>
      <c r="E28" s="22" t="s">
        <v>60</v>
      </c>
      <c r="F28" s="23">
        <v>46</v>
      </c>
      <c r="G28" s="22">
        <v>2</v>
      </c>
      <c r="H28" s="22" t="s">
        <v>59</v>
      </c>
      <c r="I28" s="24">
        <v>330</v>
      </c>
      <c r="J28" s="25">
        <f t="shared" si="0"/>
        <v>660</v>
      </c>
    </row>
    <row r="29" spans="2:10" ht="12.75">
      <c r="B29" s="21" t="s">
        <v>43</v>
      </c>
      <c r="C29" s="22" t="s">
        <v>57</v>
      </c>
      <c r="D29" s="23" t="s">
        <v>45</v>
      </c>
      <c r="E29" s="22" t="s">
        <v>55</v>
      </c>
      <c r="F29" s="23">
        <v>44</v>
      </c>
      <c r="G29" s="22">
        <v>7</v>
      </c>
      <c r="H29" s="22" t="s">
        <v>58</v>
      </c>
      <c r="I29" s="24">
        <v>132</v>
      </c>
      <c r="J29" s="25">
        <f t="shared" si="0"/>
        <v>924</v>
      </c>
    </row>
    <row r="30" spans="2:10" ht="12.75">
      <c r="B30" s="21" t="s">
        <v>43</v>
      </c>
      <c r="C30" s="22" t="s">
        <v>57</v>
      </c>
      <c r="D30" s="23" t="s">
        <v>45</v>
      </c>
      <c r="E30" s="22" t="s">
        <v>55</v>
      </c>
      <c r="F30" s="23">
        <v>42</v>
      </c>
      <c r="G30" s="22">
        <v>6</v>
      </c>
      <c r="H30" s="22" t="s">
        <v>49</v>
      </c>
      <c r="I30" s="24">
        <v>122</v>
      </c>
      <c r="J30" s="25">
        <f t="shared" si="0"/>
        <v>732</v>
      </c>
    </row>
    <row r="31" spans="2:10" ht="12.75">
      <c r="B31" s="21" t="s">
        <v>43</v>
      </c>
      <c r="C31" s="22" t="s">
        <v>57</v>
      </c>
      <c r="D31" s="23" t="s">
        <v>45</v>
      </c>
      <c r="E31" s="22" t="s">
        <v>60</v>
      </c>
      <c r="F31" s="23">
        <v>42</v>
      </c>
      <c r="G31" s="22">
        <v>9</v>
      </c>
      <c r="H31" s="22" t="s">
        <v>56</v>
      </c>
      <c r="I31" s="24">
        <v>140</v>
      </c>
      <c r="J31" s="25">
        <f t="shared" si="0"/>
        <v>1260</v>
      </c>
    </row>
    <row r="32" spans="2:10" ht="12.75">
      <c r="B32" s="21" t="s">
        <v>43</v>
      </c>
      <c r="C32" s="22" t="s">
        <v>44</v>
      </c>
      <c r="D32" s="23" t="s">
        <v>45</v>
      </c>
      <c r="E32" s="22" t="s">
        <v>60</v>
      </c>
      <c r="F32" s="23">
        <v>44</v>
      </c>
      <c r="G32" s="22">
        <v>3</v>
      </c>
      <c r="H32" s="22" t="s">
        <v>54</v>
      </c>
      <c r="I32" s="24">
        <v>720</v>
      </c>
      <c r="J32" s="25">
        <f t="shared" si="0"/>
        <v>2160</v>
      </c>
    </row>
    <row r="33" spans="2:10" ht="12.75">
      <c r="B33" s="21" t="s">
        <v>50</v>
      </c>
      <c r="C33" s="22" t="s">
        <v>44</v>
      </c>
      <c r="D33" s="23" t="s">
        <v>45</v>
      </c>
      <c r="E33" s="22" t="s">
        <v>53</v>
      </c>
      <c r="F33" s="23">
        <v>42</v>
      </c>
      <c r="G33" s="22">
        <v>7</v>
      </c>
      <c r="H33" s="22" t="s">
        <v>47</v>
      </c>
      <c r="I33" s="24">
        <v>640</v>
      </c>
      <c r="J33" s="25">
        <f t="shared" si="0"/>
        <v>4480</v>
      </c>
    </row>
    <row r="34" spans="2:10" ht="12.75">
      <c r="B34" s="21" t="s">
        <v>50</v>
      </c>
      <c r="C34" s="22" t="s">
        <v>44</v>
      </c>
      <c r="D34" s="23" t="s">
        <v>45</v>
      </c>
      <c r="E34" s="22" t="s">
        <v>46</v>
      </c>
      <c r="F34" s="23">
        <v>46</v>
      </c>
      <c r="G34" s="22">
        <v>5</v>
      </c>
      <c r="H34" s="22" t="s">
        <v>47</v>
      </c>
      <c r="I34" s="24">
        <v>1170</v>
      </c>
      <c r="J34" s="25">
        <f t="shared" si="0"/>
        <v>5850</v>
      </c>
    </row>
    <row r="35" spans="2:10" ht="12.75">
      <c r="B35" s="21" t="s">
        <v>50</v>
      </c>
      <c r="C35" s="22" t="s">
        <v>51</v>
      </c>
      <c r="D35" s="23" t="s">
        <v>52</v>
      </c>
      <c r="E35" s="22" t="s">
        <v>46</v>
      </c>
      <c r="F35" s="23">
        <v>36</v>
      </c>
      <c r="G35" s="22">
        <v>5</v>
      </c>
      <c r="H35" s="22" t="s">
        <v>62</v>
      </c>
      <c r="I35" s="24">
        <v>380</v>
      </c>
      <c r="J35" s="25">
        <f t="shared" si="0"/>
        <v>1900</v>
      </c>
    </row>
    <row r="36" spans="2:10" ht="12.75">
      <c r="B36" s="21" t="s">
        <v>50</v>
      </c>
      <c r="C36" s="22" t="s">
        <v>51</v>
      </c>
      <c r="D36" s="23" t="s">
        <v>52</v>
      </c>
      <c r="E36" s="22" t="s">
        <v>63</v>
      </c>
      <c r="F36" s="23">
        <v>36</v>
      </c>
      <c r="G36" s="22">
        <v>4</v>
      </c>
      <c r="H36" s="22" t="s">
        <v>64</v>
      </c>
      <c r="I36" s="24">
        <v>260</v>
      </c>
      <c r="J36" s="25">
        <f t="shared" si="0"/>
        <v>1040</v>
      </c>
    </row>
    <row r="37" spans="2:10" ht="12.75">
      <c r="B37" s="21" t="s">
        <v>50</v>
      </c>
      <c r="C37" s="22" t="s">
        <v>65</v>
      </c>
      <c r="D37" s="23" t="s">
        <v>52</v>
      </c>
      <c r="E37" s="22" t="s">
        <v>63</v>
      </c>
      <c r="F37" s="23">
        <v>38</v>
      </c>
      <c r="G37" s="22">
        <v>8</v>
      </c>
      <c r="H37" s="22" t="s">
        <v>62</v>
      </c>
      <c r="I37" s="24">
        <v>105</v>
      </c>
      <c r="J37" s="25">
        <f t="shared" si="0"/>
        <v>840</v>
      </c>
    </row>
    <row r="38" spans="2:10" ht="12.75">
      <c r="B38" s="21" t="s">
        <v>50</v>
      </c>
      <c r="C38" s="22" t="s">
        <v>65</v>
      </c>
      <c r="D38" s="23" t="s">
        <v>52</v>
      </c>
      <c r="E38" s="22" t="s">
        <v>60</v>
      </c>
      <c r="F38" s="23">
        <v>38</v>
      </c>
      <c r="G38" s="22">
        <v>3</v>
      </c>
      <c r="H38" s="22" t="s">
        <v>64</v>
      </c>
      <c r="I38" s="24">
        <v>130</v>
      </c>
      <c r="J38" s="25">
        <f t="shared" si="0"/>
        <v>390</v>
      </c>
    </row>
    <row r="39" spans="2:10" ht="12.75">
      <c r="B39" s="21" t="s">
        <v>50</v>
      </c>
      <c r="C39" s="22" t="s">
        <v>66</v>
      </c>
      <c r="D39" s="23" t="s">
        <v>52</v>
      </c>
      <c r="E39" s="22" t="s">
        <v>46</v>
      </c>
      <c r="F39" s="23">
        <v>40</v>
      </c>
      <c r="G39" s="22">
        <v>4</v>
      </c>
      <c r="H39" s="22" t="s">
        <v>54</v>
      </c>
      <c r="I39" s="24">
        <v>520</v>
      </c>
      <c r="J39" s="25">
        <f t="shared" si="0"/>
        <v>2080</v>
      </c>
    </row>
    <row r="40" spans="2:10" ht="12.75">
      <c r="B40" s="21" t="s">
        <v>50</v>
      </c>
      <c r="C40" s="22" t="s">
        <v>66</v>
      </c>
      <c r="D40" s="23" t="s">
        <v>52</v>
      </c>
      <c r="E40" s="22" t="s">
        <v>46</v>
      </c>
      <c r="F40" s="23">
        <v>42</v>
      </c>
      <c r="G40" s="22">
        <v>3</v>
      </c>
      <c r="H40" s="22" t="s">
        <v>49</v>
      </c>
      <c r="I40" s="24">
        <v>550</v>
      </c>
      <c r="J40" s="25">
        <f t="shared" si="0"/>
        <v>1650</v>
      </c>
    </row>
    <row r="41" spans="2:10" ht="12.75">
      <c r="B41" s="21" t="s">
        <v>50</v>
      </c>
      <c r="C41" s="22" t="s">
        <v>66</v>
      </c>
      <c r="D41" s="23" t="s">
        <v>52</v>
      </c>
      <c r="E41" s="22" t="s">
        <v>60</v>
      </c>
      <c r="F41" s="23">
        <v>40</v>
      </c>
      <c r="G41" s="22">
        <v>2</v>
      </c>
      <c r="H41" s="22" t="s">
        <v>62</v>
      </c>
      <c r="I41" s="24">
        <v>410</v>
      </c>
      <c r="J41" s="25">
        <f t="shared" si="0"/>
        <v>820</v>
      </c>
    </row>
    <row r="42" spans="2:10" ht="12.75">
      <c r="B42" s="21" t="s">
        <v>50</v>
      </c>
      <c r="C42" s="22" t="s">
        <v>66</v>
      </c>
      <c r="D42" s="23" t="s">
        <v>52</v>
      </c>
      <c r="E42" s="22" t="s">
        <v>53</v>
      </c>
      <c r="F42" s="23">
        <v>42</v>
      </c>
      <c r="G42" s="22">
        <v>3</v>
      </c>
      <c r="H42" s="22" t="s">
        <v>54</v>
      </c>
      <c r="I42" s="24">
        <v>380</v>
      </c>
      <c r="J42" s="25">
        <f t="shared" si="0"/>
        <v>1140</v>
      </c>
    </row>
    <row r="43" spans="2:10" ht="12.75">
      <c r="B43" s="21" t="s">
        <v>50</v>
      </c>
      <c r="C43" s="22" t="s">
        <v>57</v>
      </c>
      <c r="D43" s="23" t="s">
        <v>45</v>
      </c>
      <c r="E43" s="22" t="s">
        <v>60</v>
      </c>
      <c r="F43" s="23">
        <v>44</v>
      </c>
      <c r="G43" s="22">
        <v>2</v>
      </c>
      <c r="H43" s="22" t="s">
        <v>47</v>
      </c>
      <c r="I43" s="24">
        <v>150</v>
      </c>
      <c r="J43" s="25">
        <f t="shared" si="0"/>
        <v>300</v>
      </c>
    </row>
    <row r="44" spans="2:10" ht="13.5" thickBot="1">
      <c r="B44" s="26" t="s">
        <v>50</v>
      </c>
      <c r="C44" s="27" t="s">
        <v>65</v>
      </c>
      <c r="D44" s="28" t="s">
        <v>52</v>
      </c>
      <c r="E44" s="27" t="s">
        <v>63</v>
      </c>
      <c r="F44" s="28">
        <v>40</v>
      </c>
      <c r="G44" s="27">
        <v>5</v>
      </c>
      <c r="H44" s="27" t="s">
        <v>54</v>
      </c>
      <c r="I44" s="29">
        <v>95</v>
      </c>
      <c r="J44" s="25">
        <f t="shared" si="0"/>
        <v>475</v>
      </c>
    </row>
    <row r="45" ht="13.5" thickTop="1"/>
    <row r="46" ht="12.75">
      <c r="C46" t="s">
        <v>67</v>
      </c>
    </row>
  </sheetData>
  <mergeCells count="1">
    <mergeCell ref="B10:J10"/>
  </mergeCells>
  <hyperlinks>
    <hyperlink ref="B1" location="MENU!A1" display="powrót"/>
  </hyperlink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J46"/>
  <sheetViews>
    <sheetView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1.00390625" style="0" customWidth="1"/>
    <col min="4" max="4" width="11.75390625" style="16" customWidth="1"/>
    <col min="5" max="5" width="11.625" style="0" customWidth="1"/>
    <col min="9" max="9" width="13.375" style="0" customWidth="1"/>
    <col min="10" max="10" width="12.625" style="0" bestFit="1" customWidth="1"/>
  </cols>
  <sheetData>
    <row r="1" ht="12.75">
      <c r="B1" s="36" t="s">
        <v>80</v>
      </c>
    </row>
    <row r="2" ht="12.75">
      <c r="B2" s="31"/>
    </row>
    <row r="3" ht="12.75">
      <c r="B3" s="31" t="s">
        <v>68</v>
      </c>
    </row>
    <row r="4" ht="12.75"/>
    <row r="5" ht="12.75">
      <c r="B5" s="32" t="s">
        <v>415</v>
      </c>
    </row>
    <row r="6" ht="12.75">
      <c r="B6" s="32"/>
    </row>
    <row r="7" ht="12.75">
      <c r="B7" s="33" t="s">
        <v>70</v>
      </c>
    </row>
    <row r="8" ht="12.75">
      <c r="B8" s="30"/>
    </row>
    <row r="9" ht="12.75"/>
    <row r="10" spans="2:10" ht="15.75">
      <c r="B10" s="216" t="s">
        <v>33</v>
      </c>
      <c r="C10" s="216"/>
      <c r="D10" s="216"/>
      <c r="E10" s="216"/>
      <c r="F10" s="216"/>
      <c r="G10" s="216"/>
      <c r="H10" s="216"/>
      <c r="I10" s="216"/>
      <c r="J10" s="216"/>
    </row>
    <row r="11" ht="13.5" thickBot="1"/>
    <row r="12" spans="2:10" s="17" customFormat="1" ht="26.25" thickTop="1">
      <c r="B12" s="18" t="s">
        <v>34</v>
      </c>
      <c r="C12" s="19" t="s">
        <v>35</v>
      </c>
      <c r="D12" s="19" t="s">
        <v>36</v>
      </c>
      <c r="E12" s="19" t="s">
        <v>37</v>
      </c>
      <c r="F12" s="19" t="s">
        <v>38</v>
      </c>
      <c r="G12" s="19" t="s">
        <v>39</v>
      </c>
      <c r="H12" s="19" t="s">
        <v>40</v>
      </c>
      <c r="I12" s="19" t="s">
        <v>41</v>
      </c>
      <c r="J12" s="20" t="s">
        <v>42</v>
      </c>
    </row>
    <row r="13" spans="2:10" ht="12.75">
      <c r="B13" s="21" t="s">
        <v>43</v>
      </c>
      <c r="C13" s="22" t="s">
        <v>44</v>
      </c>
      <c r="D13" s="23" t="s">
        <v>45</v>
      </c>
      <c r="E13" s="22" t="s">
        <v>46</v>
      </c>
      <c r="F13" s="23">
        <v>44</v>
      </c>
      <c r="G13" s="22">
        <v>5</v>
      </c>
      <c r="H13" s="22" t="s">
        <v>47</v>
      </c>
      <c r="I13" s="24">
        <v>890</v>
      </c>
      <c r="J13" s="25">
        <f aca="true" t="shared" si="0" ref="J13:J44">G13*I13</f>
        <v>4450</v>
      </c>
    </row>
    <row r="14" spans="2:10" ht="12.75">
      <c r="B14" s="21" t="s">
        <v>48</v>
      </c>
      <c r="C14" s="22" t="s">
        <v>44</v>
      </c>
      <c r="D14" s="23" t="s">
        <v>45</v>
      </c>
      <c r="E14" s="22" t="s">
        <v>46</v>
      </c>
      <c r="F14" s="23">
        <v>46</v>
      </c>
      <c r="G14" s="22">
        <v>8</v>
      </c>
      <c r="H14" s="22" t="s">
        <v>49</v>
      </c>
      <c r="I14" s="24">
        <v>910</v>
      </c>
      <c r="J14" s="25">
        <f t="shared" si="0"/>
        <v>7280</v>
      </c>
    </row>
    <row r="15" spans="2:10" ht="12.75">
      <c r="B15" s="21" t="s">
        <v>50</v>
      </c>
      <c r="C15" s="22" t="s">
        <v>51</v>
      </c>
      <c r="D15" s="23" t="s">
        <v>52</v>
      </c>
      <c r="E15" s="22" t="s">
        <v>53</v>
      </c>
      <c r="F15" s="23">
        <v>38</v>
      </c>
      <c r="G15" s="22">
        <v>4</v>
      </c>
      <c r="H15" s="22" t="s">
        <v>54</v>
      </c>
      <c r="I15" s="24">
        <v>430</v>
      </c>
      <c r="J15" s="25">
        <f t="shared" si="0"/>
        <v>1720</v>
      </c>
    </row>
    <row r="16" spans="2:10" ht="12.75">
      <c r="B16" s="21" t="s">
        <v>48</v>
      </c>
      <c r="C16" s="22" t="s">
        <v>44</v>
      </c>
      <c r="D16" s="23" t="s">
        <v>45</v>
      </c>
      <c r="E16" s="22" t="s">
        <v>55</v>
      </c>
      <c r="F16" s="23">
        <v>42</v>
      </c>
      <c r="G16" s="22">
        <v>6</v>
      </c>
      <c r="H16" s="22" t="s">
        <v>56</v>
      </c>
      <c r="I16" s="24">
        <v>630</v>
      </c>
      <c r="J16" s="25">
        <f t="shared" si="0"/>
        <v>3780</v>
      </c>
    </row>
    <row r="17" spans="2:10" ht="12.75">
      <c r="B17" s="21" t="s">
        <v>43</v>
      </c>
      <c r="C17" s="22" t="s">
        <v>57</v>
      </c>
      <c r="D17" s="23" t="s">
        <v>45</v>
      </c>
      <c r="E17" s="22" t="s">
        <v>53</v>
      </c>
      <c r="F17" s="23">
        <v>42</v>
      </c>
      <c r="G17" s="22">
        <v>10</v>
      </c>
      <c r="H17" s="22" t="s">
        <v>56</v>
      </c>
      <c r="I17" s="24">
        <v>230</v>
      </c>
      <c r="J17" s="25">
        <f t="shared" si="0"/>
        <v>2300</v>
      </c>
    </row>
    <row r="18" spans="2:10" ht="12.75">
      <c r="B18" s="21" t="s">
        <v>43</v>
      </c>
      <c r="C18" s="22" t="s">
        <v>57</v>
      </c>
      <c r="D18" s="23" t="s">
        <v>45</v>
      </c>
      <c r="E18" s="22" t="s">
        <v>46</v>
      </c>
      <c r="F18" s="23">
        <v>42</v>
      </c>
      <c r="G18" s="22">
        <v>10</v>
      </c>
      <c r="H18" s="22" t="s">
        <v>58</v>
      </c>
      <c r="I18" s="24">
        <v>189</v>
      </c>
      <c r="J18" s="25">
        <f t="shared" si="0"/>
        <v>1890</v>
      </c>
    </row>
    <row r="19" spans="2:10" ht="12.75">
      <c r="B19" s="21" t="s">
        <v>43</v>
      </c>
      <c r="C19" s="22" t="s">
        <v>44</v>
      </c>
      <c r="D19" s="23" t="s">
        <v>45</v>
      </c>
      <c r="E19" s="22" t="s">
        <v>46</v>
      </c>
      <c r="F19" s="23">
        <v>46</v>
      </c>
      <c r="G19" s="22">
        <v>8</v>
      </c>
      <c r="H19" s="22" t="s">
        <v>59</v>
      </c>
      <c r="I19" s="24">
        <v>1045</v>
      </c>
      <c r="J19" s="25">
        <f t="shared" si="0"/>
        <v>8360</v>
      </c>
    </row>
    <row r="20" spans="2:10" ht="12.75">
      <c r="B20" s="21" t="s">
        <v>43</v>
      </c>
      <c r="C20" s="22" t="s">
        <v>57</v>
      </c>
      <c r="D20" s="23" t="s">
        <v>45</v>
      </c>
      <c r="E20" s="22" t="s">
        <v>53</v>
      </c>
      <c r="F20" s="23">
        <v>44</v>
      </c>
      <c r="G20" s="22">
        <v>4</v>
      </c>
      <c r="H20" s="22" t="s">
        <v>59</v>
      </c>
      <c r="I20" s="24">
        <v>210</v>
      </c>
      <c r="J20" s="25">
        <f t="shared" si="0"/>
        <v>840</v>
      </c>
    </row>
    <row r="21" spans="2:10" ht="12.75">
      <c r="B21" s="21" t="s">
        <v>48</v>
      </c>
      <c r="C21" s="22" t="s">
        <v>57</v>
      </c>
      <c r="D21" s="23" t="s">
        <v>45</v>
      </c>
      <c r="E21" s="22" t="s">
        <v>60</v>
      </c>
      <c r="F21" s="23">
        <v>42</v>
      </c>
      <c r="G21" s="22">
        <v>6</v>
      </c>
      <c r="H21" s="22" t="s">
        <v>47</v>
      </c>
      <c r="I21" s="24">
        <v>134</v>
      </c>
      <c r="J21" s="25">
        <f t="shared" si="0"/>
        <v>804</v>
      </c>
    </row>
    <row r="22" spans="2:10" ht="12.75">
      <c r="B22" s="21" t="s">
        <v>48</v>
      </c>
      <c r="C22" s="22" t="s">
        <v>57</v>
      </c>
      <c r="D22" s="23" t="s">
        <v>45</v>
      </c>
      <c r="E22" s="22" t="s">
        <v>60</v>
      </c>
      <c r="F22" s="23">
        <v>46</v>
      </c>
      <c r="G22" s="22">
        <v>6</v>
      </c>
      <c r="H22" s="22" t="s">
        <v>56</v>
      </c>
      <c r="I22" s="24">
        <v>156</v>
      </c>
      <c r="J22" s="25">
        <f t="shared" si="0"/>
        <v>936</v>
      </c>
    </row>
    <row r="23" spans="2:10" ht="12.75">
      <c r="B23" s="21" t="s">
        <v>48</v>
      </c>
      <c r="C23" s="22" t="s">
        <v>61</v>
      </c>
      <c r="D23" s="23" t="s">
        <v>45</v>
      </c>
      <c r="E23" s="22" t="s">
        <v>46</v>
      </c>
      <c r="F23" s="23">
        <v>44</v>
      </c>
      <c r="G23" s="22">
        <v>5</v>
      </c>
      <c r="H23" s="22" t="s">
        <v>47</v>
      </c>
      <c r="I23" s="24">
        <v>420</v>
      </c>
      <c r="J23" s="25">
        <f t="shared" si="0"/>
        <v>2100</v>
      </c>
    </row>
    <row r="24" spans="2:10" ht="12.75">
      <c r="B24" s="21" t="s">
        <v>48</v>
      </c>
      <c r="C24" s="22" t="s">
        <v>61</v>
      </c>
      <c r="D24" s="23" t="s">
        <v>45</v>
      </c>
      <c r="E24" s="22" t="s">
        <v>46</v>
      </c>
      <c r="F24" s="23">
        <v>46</v>
      </c>
      <c r="G24" s="22">
        <v>4</v>
      </c>
      <c r="H24" s="22" t="s">
        <v>47</v>
      </c>
      <c r="I24" s="24">
        <v>390</v>
      </c>
      <c r="J24" s="25">
        <f t="shared" si="0"/>
        <v>1560</v>
      </c>
    </row>
    <row r="25" spans="2:10" ht="12.75">
      <c r="B25" s="21" t="s">
        <v>48</v>
      </c>
      <c r="C25" s="22" t="s">
        <v>61</v>
      </c>
      <c r="D25" s="23" t="s">
        <v>45</v>
      </c>
      <c r="E25" s="22" t="s">
        <v>53</v>
      </c>
      <c r="F25" s="23">
        <v>44</v>
      </c>
      <c r="G25" s="22">
        <v>5</v>
      </c>
      <c r="H25" s="22" t="s">
        <v>54</v>
      </c>
      <c r="I25" s="24">
        <v>280</v>
      </c>
      <c r="J25" s="25">
        <f t="shared" si="0"/>
        <v>1400</v>
      </c>
    </row>
    <row r="26" spans="2:10" ht="12.75">
      <c r="B26" s="21" t="s">
        <v>43</v>
      </c>
      <c r="C26" s="22" t="s">
        <v>61</v>
      </c>
      <c r="D26" s="23" t="s">
        <v>45</v>
      </c>
      <c r="E26" s="22" t="s">
        <v>53</v>
      </c>
      <c r="F26" s="23">
        <v>42</v>
      </c>
      <c r="G26" s="22">
        <v>3</v>
      </c>
      <c r="H26" s="22" t="s">
        <v>49</v>
      </c>
      <c r="I26" s="24">
        <v>310</v>
      </c>
      <c r="J26" s="25">
        <f t="shared" si="0"/>
        <v>930</v>
      </c>
    </row>
    <row r="27" spans="2:10" ht="12.75">
      <c r="B27" s="21" t="s">
        <v>43</v>
      </c>
      <c r="C27" s="22" t="s">
        <v>61</v>
      </c>
      <c r="D27" s="23" t="s">
        <v>45</v>
      </c>
      <c r="E27" s="22" t="s">
        <v>60</v>
      </c>
      <c r="F27" s="23">
        <v>42</v>
      </c>
      <c r="G27" s="22">
        <v>3</v>
      </c>
      <c r="H27" s="22" t="s">
        <v>56</v>
      </c>
      <c r="I27" s="24">
        <v>340</v>
      </c>
      <c r="J27" s="25">
        <f t="shared" si="0"/>
        <v>1020</v>
      </c>
    </row>
    <row r="28" spans="2:10" ht="12.75">
      <c r="B28" s="21" t="s">
        <v>43</v>
      </c>
      <c r="C28" s="22" t="s">
        <v>61</v>
      </c>
      <c r="D28" s="23" t="s">
        <v>45</v>
      </c>
      <c r="E28" s="22" t="s">
        <v>60</v>
      </c>
      <c r="F28" s="23">
        <v>46</v>
      </c>
      <c r="G28" s="22">
        <v>2</v>
      </c>
      <c r="H28" s="22" t="s">
        <v>59</v>
      </c>
      <c r="I28" s="24">
        <v>330</v>
      </c>
      <c r="J28" s="25">
        <f t="shared" si="0"/>
        <v>660</v>
      </c>
    </row>
    <row r="29" spans="2:10" ht="12.75">
      <c r="B29" s="21" t="s">
        <v>43</v>
      </c>
      <c r="C29" s="22" t="s">
        <v>57</v>
      </c>
      <c r="D29" s="23" t="s">
        <v>45</v>
      </c>
      <c r="E29" s="22" t="s">
        <v>55</v>
      </c>
      <c r="F29" s="23">
        <v>44</v>
      </c>
      <c r="G29" s="22">
        <v>7</v>
      </c>
      <c r="H29" s="22" t="s">
        <v>58</v>
      </c>
      <c r="I29" s="24">
        <v>132</v>
      </c>
      <c r="J29" s="25">
        <f t="shared" si="0"/>
        <v>924</v>
      </c>
    </row>
    <row r="30" spans="2:10" ht="12.75">
      <c r="B30" s="21" t="s">
        <v>43</v>
      </c>
      <c r="C30" s="22" t="s">
        <v>57</v>
      </c>
      <c r="D30" s="23" t="s">
        <v>45</v>
      </c>
      <c r="E30" s="22" t="s">
        <v>55</v>
      </c>
      <c r="F30" s="23">
        <v>42</v>
      </c>
      <c r="G30" s="22">
        <v>6</v>
      </c>
      <c r="H30" s="22" t="s">
        <v>49</v>
      </c>
      <c r="I30" s="24">
        <v>122</v>
      </c>
      <c r="J30" s="25">
        <f t="shared" si="0"/>
        <v>732</v>
      </c>
    </row>
    <row r="31" spans="2:10" ht="12.75">
      <c r="B31" s="21" t="s">
        <v>43</v>
      </c>
      <c r="C31" s="22" t="s">
        <v>57</v>
      </c>
      <c r="D31" s="23" t="s">
        <v>45</v>
      </c>
      <c r="E31" s="22" t="s">
        <v>60</v>
      </c>
      <c r="F31" s="23">
        <v>42</v>
      </c>
      <c r="G31" s="22">
        <v>9</v>
      </c>
      <c r="H31" s="22" t="s">
        <v>56</v>
      </c>
      <c r="I31" s="24">
        <v>140</v>
      </c>
      <c r="J31" s="25">
        <f t="shared" si="0"/>
        <v>1260</v>
      </c>
    </row>
    <row r="32" spans="2:10" ht="12.75">
      <c r="B32" s="21" t="s">
        <v>43</v>
      </c>
      <c r="C32" s="22" t="s">
        <v>44</v>
      </c>
      <c r="D32" s="23" t="s">
        <v>45</v>
      </c>
      <c r="E32" s="22" t="s">
        <v>60</v>
      </c>
      <c r="F32" s="23">
        <v>44</v>
      </c>
      <c r="G32" s="22">
        <v>3</v>
      </c>
      <c r="H32" s="22" t="s">
        <v>54</v>
      </c>
      <c r="I32" s="24">
        <v>720</v>
      </c>
      <c r="J32" s="25">
        <f t="shared" si="0"/>
        <v>2160</v>
      </c>
    </row>
    <row r="33" spans="2:10" ht="12.75">
      <c r="B33" s="21" t="s">
        <v>50</v>
      </c>
      <c r="C33" s="22" t="s">
        <v>44</v>
      </c>
      <c r="D33" s="23" t="s">
        <v>45</v>
      </c>
      <c r="E33" s="22" t="s">
        <v>53</v>
      </c>
      <c r="F33" s="23">
        <v>42</v>
      </c>
      <c r="G33" s="22">
        <v>7</v>
      </c>
      <c r="H33" s="22" t="s">
        <v>47</v>
      </c>
      <c r="I33" s="24">
        <v>640</v>
      </c>
      <c r="J33" s="25">
        <f t="shared" si="0"/>
        <v>4480</v>
      </c>
    </row>
    <row r="34" spans="2:10" ht="12.75">
      <c r="B34" s="21" t="s">
        <v>50</v>
      </c>
      <c r="C34" s="22" t="s">
        <v>44</v>
      </c>
      <c r="D34" s="23" t="s">
        <v>45</v>
      </c>
      <c r="E34" s="22" t="s">
        <v>46</v>
      </c>
      <c r="F34" s="23">
        <v>46</v>
      </c>
      <c r="G34" s="22">
        <v>5</v>
      </c>
      <c r="H34" s="22" t="s">
        <v>47</v>
      </c>
      <c r="I34" s="24">
        <v>1170</v>
      </c>
      <c r="J34" s="25">
        <f t="shared" si="0"/>
        <v>5850</v>
      </c>
    </row>
    <row r="35" spans="2:10" ht="12.75">
      <c r="B35" s="21" t="s">
        <v>50</v>
      </c>
      <c r="C35" s="22" t="s">
        <v>51</v>
      </c>
      <c r="D35" s="23" t="s">
        <v>52</v>
      </c>
      <c r="E35" s="22" t="s">
        <v>46</v>
      </c>
      <c r="F35" s="23">
        <v>36</v>
      </c>
      <c r="G35" s="22">
        <v>5</v>
      </c>
      <c r="H35" s="22" t="s">
        <v>62</v>
      </c>
      <c r="I35" s="24">
        <v>380</v>
      </c>
      <c r="J35" s="25">
        <f t="shared" si="0"/>
        <v>1900</v>
      </c>
    </row>
    <row r="36" spans="2:10" ht="12.75">
      <c r="B36" s="21" t="s">
        <v>50</v>
      </c>
      <c r="C36" s="22" t="s">
        <v>51</v>
      </c>
      <c r="D36" s="23" t="s">
        <v>52</v>
      </c>
      <c r="E36" s="22" t="s">
        <v>63</v>
      </c>
      <c r="F36" s="23">
        <v>36</v>
      </c>
      <c r="G36" s="22">
        <v>4</v>
      </c>
      <c r="H36" s="22" t="s">
        <v>64</v>
      </c>
      <c r="I36" s="24">
        <v>260</v>
      </c>
      <c r="J36" s="25">
        <f t="shared" si="0"/>
        <v>1040</v>
      </c>
    </row>
    <row r="37" spans="2:10" ht="12.75">
      <c r="B37" s="21" t="s">
        <v>50</v>
      </c>
      <c r="C37" s="22" t="s">
        <v>65</v>
      </c>
      <c r="D37" s="23" t="s">
        <v>52</v>
      </c>
      <c r="E37" s="22" t="s">
        <v>63</v>
      </c>
      <c r="F37" s="23">
        <v>38</v>
      </c>
      <c r="G37" s="22">
        <v>8</v>
      </c>
      <c r="H37" s="22" t="s">
        <v>62</v>
      </c>
      <c r="I37" s="24">
        <v>105</v>
      </c>
      <c r="J37" s="25">
        <f t="shared" si="0"/>
        <v>840</v>
      </c>
    </row>
    <row r="38" spans="2:10" ht="12.75">
      <c r="B38" s="21" t="s">
        <v>50</v>
      </c>
      <c r="C38" s="22" t="s">
        <v>65</v>
      </c>
      <c r="D38" s="23" t="s">
        <v>52</v>
      </c>
      <c r="E38" s="22" t="s">
        <v>60</v>
      </c>
      <c r="F38" s="23">
        <v>38</v>
      </c>
      <c r="G38" s="22">
        <v>3</v>
      </c>
      <c r="H38" s="22" t="s">
        <v>64</v>
      </c>
      <c r="I38" s="24">
        <v>130</v>
      </c>
      <c r="J38" s="25">
        <f t="shared" si="0"/>
        <v>390</v>
      </c>
    </row>
    <row r="39" spans="2:10" ht="12.75">
      <c r="B39" s="21" t="s">
        <v>50</v>
      </c>
      <c r="C39" s="22" t="s">
        <v>66</v>
      </c>
      <c r="D39" s="23" t="s">
        <v>52</v>
      </c>
      <c r="E39" s="22" t="s">
        <v>46</v>
      </c>
      <c r="F39" s="23">
        <v>40</v>
      </c>
      <c r="G39" s="22">
        <v>4</v>
      </c>
      <c r="H39" s="22" t="s">
        <v>54</v>
      </c>
      <c r="I39" s="24">
        <v>520</v>
      </c>
      <c r="J39" s="25">
        <f t="shared" si="0"/>
        <v>2080</v>
      </c>
    </row>
    <row r="40" spans="2:10" ht="12.75">
      <c r="B40" s="21" t="s">
        <v>50</v>
      </c>
      <c r="C40" s="22" t="s">
        <v>66</v>
      </c>
      <c r="D40" s="23" t="s">
        <v>52</v>
      </c>
      <c r="E40" s="22" t="s">
        <v>46</v>
      </c>
      <c r="F40" s="23">
        <v>42</v>
      </c>
      <c r="G40" s="22">
        <v>3</v>
      </c>
      <c r="H40" s="22" t="s">
        <v>49</v>
      </c>
      <c r="I40" s="24">
        <v>550</v>
      </c>
      <c r="J40" s="25">
        <f t="shared" si="0"/>
        <v>1650</v>
      </c>
    </row>
    <row r="41" spans="2:10" ht="12.75">
      <c r="B41" s="21" t="s">
        <v>50</v>
      </c>
      <c r="C41" s="22" t="s">
        <v>66</v>
      </c>
      <c r="D41" s="23" t="s">
        <v>52</v>
      </c>
      <c r="E41" s="22" t="s">
        <v>60</v>
      </c>
      <c r="F41" s="23">
        <v>40</v>
      </c>
      <c r="G41" s="22">
        <v>2</v>
      </c>
      <c r="H41" s="22" t="s">
        <v>62</v>
      </c>
      <c r="I41" s="24">
        <v>410</v>
      </c>
      <c r="J41" s="25">
        <f t="shared" si="0"/>
        <v>820</v>
      </c>
    </row>
    <row r="42" spans="2:10" ht="12.75">
      <c r="B42" s="21" t="s">
        <v>50</v>
      </c>
      <c r="C42" s="22" t="s">
        <v>66</v>
      </c>
      <c r="D42" s="23" t="s">
        <v>52</v>
      </c>
      <c r="E42" s="22" t="s">
        <v>53</v>
      </c>
      <c r="F42" s="23">
        <v>42</v>
      </c>
      <c r="G42" s="22">
        <v>3</v>
      </c>
      <c r="H42" s="22" t="s">
        <v>54</v>
      </c>
      <c r="I42" s="24">
        <v>380</v>
      </c>
      <c r="J42" s="25">
        <f t="shared" si="0"/>
        <v>1140</v>
      </c>
    </row>
    <row r="43" spans="2:10" ht="12.75">
      <c r="B43" s="21" t="s">
        <v>50</v>
      </c>
      <c r="C43" s="22" t="s">
        <v>57</v>
      </c>
      <c r="D43" s="23" t="s">
        <v>45</v>
      </c>
      <c r="E43" s="22" t="s">
        <v>60</v>
      </c>
      <c r="F43" s="23">
        <v>44</v>
      </c>
      <c r="G43" s="22">
        <v>2</v>
      </c>
      <c r="H43" s="22" t="s">
        <v>47</v>
      </c>
      <c r="I43" s="24">
        <v>150</v>
      </c>
      <c r="J43" s="25">
        <f t="shared" si="0"/>
        <v>300</v>
      </c>
    </row>
    <row r="44" spans="2:10" ht="13.5" thickBot="1">
      <c r="B44" s="26" t="s">
        <v>50</v>
      </c>
      <c r="C44" s="27" t="s">
        <v>65</v>
      </c>
      <c r="D44" s="28" t="s">
        <v>52</v>
      </c>
      <c r="E44" s="27" t="s">
        <v>63</v>
      </c>
      <c r="F44" s="28">
        <v>40</v>
      </c>
      <c r="G44" s="27">
        <v>5</v>
      </c>
      <c r="H44" s="27" t="s">
        <v>54</v>
      </c>
      <c r="I44" s="29">
        <v>95</v>
      </c>
      <c r="J44" s="25">
        <f t="shared" si="0"/>
        <v>475</v>
      </c>
    </row>
    <row r="45" ht="13.5" thickTop="1"/>
    <row r="46" ht="12.75">
      <c r="C46" t="s">
        <v>67</v>
      </c>
    </row>
  </sheetData>
  <mergeCells count="1">
    <mergeCell ref="B10:J10"/>
  </mergeCells>
  <hyperlinks>
    <hyperlink ref="B1" location="MENU!A1" display="powrót"/>
  </hyperlink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1:J46"/>
  <sheetViews>
    <sheetView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1.00390625" style="0" customWidth="1"/>
    <col min="4" max="4" width="11.75390625" style="16" customWidth="1"/>
    <col min="5" max="5" width="11.625" style="0" customWidth="1"/>
    <col min="9" max="9" width="13.375" style="0" customWidth="1"/>
    <col min="10" max="10" width="12.625" style="0" bestFit="1" customWidth="1"/>
  </cols>
  <sheetData>
    <row r="1" ht="12.75">
      <c r="B1" s="36" t="s">
        <v>80</v>
      </c>
    </row>
    <row r="2" ht="12.75">
      <c r="B2" s="31"/>
    </row>
    <row r="3" ht="12.75">
      <c r="B3" s="31" t="s">
        <v>68</v>
      </c>
    </row>
    <row r="4" ht="12.75">
      <c r="B4" s="32"/>
    </row>
    <row r="5" ht="12.75">
      <c r="B5" s="32" t="s">
        <v>416</v>
      </c>
    </row>
    <row r="6" ht="12.75">
      <c r="B6" s="32"/>
    </row>
    <row r="7" ht="12.75">
      <c r="B7" s="33" t="s">
        <v>70</v>
      </c>
    </row>
    <row r="8" ht="12.75">
      <c r="B8" s="30"/>
    </row>
    <row r="9" ht="12.75"/>
    <row r="10" spans="2:10" ht="15.75">
      <c r="B10" s="216" t="s">
        <v>33</v>
      </c>
      <c r="C10" s="216"/>
      <c r="D10" s="216"/>
      <c r="E10" s="216"/>
      <c r="F10" s="216"/>
      <c r="G10" s="216"/>
      <c r="H10" s="216"/>
      <c r="I10" s="216"/>
      <c r="J10" s="216"/>
    </row>
    <row r="11" ht="13.5" thickBot="1"/>
    <row r="12" spans="2:10" s="17" customFormat="1" ht="26.25" thickTop="1">
      <c r="B12" s="18" t="s">
        <v>34</v>
      </c>
      <c r="C12" s="19" t="s">
        <v>35</v>
      </c>
      <c r="D12" s="19" t="s">
        <v>36</v>
      </c>
      <c r="E12" s="19" t="s">
        <v>37</v>
      </c>
      <c r="F12" s="19" t="s">
        <v>38</v>
      </c>
      <c r="G12" s="19" t="s">
        <v>39</v>
      </c>
      <c r="H12" s="19" t="s">
        <v>40</v>
      </c>
      <c r="I12" s="19" t="s">
        <v>41</v>
      </c>
      <c r="J12" s="20" t="s">
        <v>42</v>
      </c>
    </row>
    <row r="13" spans="2:10" ht="12.75">
      <c r="B13" s="21" t="s">
        <v>43</v>
      </c>
      <c r="C13" s="22" t="s">
        <v>44</v>
      </c>
      <c r="D13" s="23" t="s">
        <v>45</v>
      </c>
      <c r="E13" s="22" t="s">
        <v>46</v>
      </c>
      <c r="F13" s="23">
        <v>44</v>
      </c>
      <c r="G13" s="22">
        <v>5</v>
      </c>
      <c r="H13" s="22" t="s">
        <v>47</v>
      </c>
      <c r="I13" s="24">
        <v>890</v>
      </c>
      <c r="J13" s="25">
        <f aca="true" t="shared" si="0" ref="J13:J44">G13*I13</f>
        <v>4450</v>
      </c>
    </row>
    <row r="14" spans="2:10" ht="12.75">
      <c r="B14" s="21" t="s">
        <v>48</v>
      </c>
      <c r="C14" s="22" t="s">
        <v>44</v>
      </c>
      <c r="D14" s="23" t="s">
        <v>45</v>
      </c>
      <c r="E14" s="22" t="s">
        <v>46</v>
      </c>
      <c r="F14" s="23">
        <v>46</v>
      </c>
      <c r="G14" s="22">
        <v>8</v>
      </c>
      <c r="H14" s="22" t="s">
        <v>49</v>
      </c>
      <c r="I14" s="24">
        <v>910</v>
      </c>
      <c r="J14" s="25">
        <f t="shared" si="0"/>
        <v>7280</v>
      </c>
    </row>
    <row r="15" spans="2:10" ht="12.75">
      <c r="B15" s="21" t="s">
        <v>50</v>
      </c>
      <c r="C15" s="22" t="s">
        <v>51</v>
      </c>
      <c r="D15" s="23" t="s">
        <v>52</v>
      </c>
      <c r="E15" s="22" t="s">
        <v>53</v>
      </c>
      <c r="F15" s="23">
        <v>38</v>
      </c>
      <c r="G15" s="22">
        <v>4</v>
      </c>
      <c r="H15" s="22" t="s">
        <v>54</v>
      </c>
      <c r="I15" s="24">
        <v>430</v>
      </c>
      <c r="J15" s="25">
        <f t="shared" si="0"/>
        <v>1720</v>
      </c>
    </row>
    <row r="16" spans="2:10" ht="12.75">
      <c r="B16" s="21" t="s">
        <v>48</v>
      </c>
      <c r="C16" s="22" t="s">
        <v>44</v>
      </c>
      <c r="D16" s="23" t="s">
        <v>45</v>
      </c>
      <c r="E16" s="22" t="s">
        <v>55</v>
      </c>
      <c r="F16" s="23">
        <v>42</v>
      </c>
      <c r="G16" s="22">
        <v>6</v>
      </c>
      <c r="H16" s="22" t="s">
        <v>56</v>
      </c>
      <c r="I16" s="24">
        <v>630</v>
      </c>
      <c r="J16" s="25">
        <f t="shared" si="0"/>
        <v>3780</v>
      </c>
    </row>
    <row r="17" spans="2:10" ht="12.75">
      <c r="B17" s="21" t="s">
        <v>43</v>
      </c>
      <c r="C17" s="22" t="s">
        <v>57</v>
      </c>
      <c r="D17" s="23" t="s">
        <v>45</v>
      </c>
      <c r="E17" s="22" t="s">
        <v>53</v>
      </c>
      <c r="F17" s="23">
        <v>42</v>
      </c>
      <c r="G17" s="22">
        <v>10</v>
      </c>
      <c r="H17" s="22" t="s">
        <v>56</v>
      </c>
      <c r="I17" s="24">
        <v>230</v>
      </c>
      <c r="J17" s="25">
        <f t="shared" si="0"/>
        <v>2300</v>
      </c>
    </row>
    <row r="18" spans="2:10" ht="12.75">
      <c r="B18" s="21" t="s">
        <v>43</v>
      </c>
      <c r="C18" s="22" t="s">
        <v>57</v>
      </c>
      <c r="D18" s="23" t="s">
        <v>45</v>
      </c>
      <c r="E18" s="22" t="s">
        <v>46</v>
      </c>
      <c r="F18" s="23">
        <v>42</v>
      </c>
      <c r="G18" s="22">
        <v>10</v>
      </c>
      <c r="H18" s="22" t="s">
        <v>58</v>
      </c>
      <c r="I18" s="24">
        <v>189</v>
      </c>
      <c r="J18" s="25">
        <f t="shared" si="0"/>
        <v>1890</v>
      </c>
    </row>
    <row r="19" spans="2:10" ht="12.75">
      <c r="B19" s="21" t="s">
        <v>43</v>
      </c>
      <c r="C19" s="22" t="s">
        <v>44</v>
      </c>
      <c r="D19" s="23" t="s">
        <v>45</v>
      </c>
      <c r="E19" s="22" t="s">
        <v>46</v>
      </c>
      <c r="F19" s="23">
        <v>46</v>
      </c>
      <c r="G19" s="22">
        <v>8</v>
      </c>
      <c r="H19" s="22" t="s">
        <v>59</v>
      </c>
      <c r="I19" s="24">
        <v>1045</v>
      </c>
      <c r="J19" s="25">
        <f t="shared" si="0"/>
        <v>8360</v>
      </c>
    </row>
    <row r="20" spans="2:10" ht="12.75">
      <c r="B20" s="21" t="s">
        <v>43</v>
      </c>
      <c r="C20" s="22" t="s">
        <v>57</v>
      </c>
      <c r="D20" s="23" t="s">
        <v>45</v>
      </c>
      <c r="E20" s="22" t="s">
        <v>53</v>
      </c>
      <c r="F20" s="23">
        <v>44</v>
      </c>
      <c r="G20" s="22">
        <v>4</v>
      </c>
      <c r="H20" s="22" t="s">
        <v>59</v>
      </c>
      <c r="I20" s="24">
        <v>210</v>
      </c>
      <c r="J20" s="25">
        <f t="shared" si="0"/>
        <v>840</v>
      </c>
    </row>
    <row r="21" spans="2:10" ht="12.75">
      <c r="B21" s="21" t="s">
        <v>48</v>
      </c>
      <c r="C21" s="22" t="s">
        <v>57</v>
      </c>
      <c r="D21" s="23" t="s">
        <v>45</v>
      </c>
      <c r="E21" s="22" t="s">
        <v>60</v>
      </c>
      <c r="F21" s="23">
        <v>42</v>
      </c>
      <c r="G21" s="22">
        <v>6</v>
      </c>
      <c r="H21" s="22" t="s">
        <v>47</v>
      </c>
      <c r="I21" s="24">
        <v>134</v>
      </c>
      <c r="J21" s="25">
        <f t="shared" si="0"/>
        <v>804</v>
      </c>
    </row>
    <row r="22" spans="2:10" ht="12.75">
      <c r="B22" s="21" t="s">
        <v>48</v>
      </c>
      <c r="C22" s="22" t="s">
        <v>57</v>
      </c>
      <c r="D22" s="23" t="s">
        <v>45</v>
      </c>
      <c r="E22" s="22" t="s">
        <v>60</v>
      </c>
      <c r="F22" s="23">
        <v>46</v>
      </c>
      <c r="G22" s="22">
        <v>6</v>
      </c>
      <c r="H22" s="22" t="s">
        <v>56</v>
      </c>
      <c r="I22" s="24">
        <v>156</v>
      </c>
      <c r="J22" s="25">
        <f t="shared" si="0"/>
        <v>936</v>
      </c>
    </row>
    <row r="23" spans="2:10" ht="12.75">
      <c r="B23" s="21" t="s">
        <v>48</v>
      </c>
      <c r="C23" s="22" t="s">
        <v>61</v>
      </c>
      <c r="D23" s="23" t="s">
        <v>45</v>
      </c>
      <c r="E23" s="22" t="s">
        <v>46</v>
      </c>
      <c r="F23" s="23">
        <v>44</v>
      </c>
      <c r="G23" s="22">
        <v>5</v>
      </c>
      <c r="H23" s="22" t="s">
        <v>47</v>
      </c>
      <c r="I23" s="24">
        <v>420</v>
      </c>
      <c r="J23" s="25">
        <f t="shared" si="0"/>
        <v>2100</v>
      </c>
    </row>
    <row r="24" spans="2:10" ht="12.75">
      <c r="B24" s="21" t="s">
        <v>48</v>
      </c>
      <c r="C24" s="22" t="s">
        <v>61</v>
      </c>
      <c r="D24" s="23" t="s">
        <v>45</v>
      </c>
      <c r="E24" s="22" t="s">
        <v>46</v>
      </c>
      <c r="F24" s="23">
        <v>46</v>
      </c>
      <c r="G24" s="22">
        <v>4</v>
      </c>
      <c r="H24" s="22" t="s">
        <v>47</v>
      </c>
      <c r="I24" s="24">
        <v>390</v>
      </c>
      <c r="J24" s="25">
        <f t="shared" si="0"/>
        <v>1560</v>
      </c>
    </row>
    <row r="25" spans="2:10" ht="12.75">
      <c r="B25" s="21" t="s">
        <v>48</v>
      </c>
      <c r="C25" s="22" t="s">
        <v>61</v>
      </c>
      <c r="D25" s="23" t="s">
        <v>45</v>
      </c>
      <c r="E25" s="22" t="s">
        <v>53</v>
      </c>
      <c r="F25" s="23">
        <v>44</v>
      </c>
      <c r="G25" s="22">
        <v>5</v>
      </c>
      <c r="H25" s="22" t="s">
        <v>54</v>
      </c>
      <c r="I25" s="24">
        <v>280</v>
      </c>
      <c r="J25" s="25">
        <f t="shared" si="0"/>
        <v>1400</v>
      </c>
    </row>
    <row r="26" spans="2:10" ht="12.75">
      <c r="B26" s="21" t="s">
        <v>43</v>
      </c>
      <c r="C26" s="22" t="s">
        <v>61</v>
      </c>
      <c r="D26" s="23" t="s">
        <v>45</v>
      </c>
      <c r="E26" s="22" t="s">
        <v>53</v>
      </c>
      <c r="F26" s="23">
        <v>42</v>
      </c>
      <c r="G26" s="22">
        <v>3</v>
      </c>
      <c r="H26" s="22" t="s">
        <v>49</v>
      </c>
      <c r="I26" s="24">
        <v>310</v>
      </c>
      <c r="J26" s="25">
        <f t="shared" si="0"/>
        <v>930</v>
      </c>
    </row>
    <row r="27" spans="2:10" ht="12.75">
      <c r="B27" s="21" t="s">
        <v>43</v>
      </c>
      <c r="C27" s="22" t="s">
        <v>61</v>
      </c>
      <c r="D27" s="23" t="s">
        <v>45</v>
      </c>
      <c r="E27" s="22" t="s">
        <v>60</v>
      </c>
      <c r="F27" s="23">
        <v>42</v>
      </c>
      <c r="G27" s="22">
        <v>3</v>
      </c>
      <c r="H27" s="22" t="s">
        <v>56</v>
      </c>
      <c r="I27" s="24">
        <v>340</v>
      </c>
      <c r="J27" s="25">
        <f t="shared" si="0"/>
        <v>1020</v>
      </c>
    </row>
    <row r="28" spans="2:10" ht="12.75">
      <c r="B28" s="21" t="s">
        <v>43</v>
      </c>
      <c r="C28" s="22" t="s">
        <v>61</v>
      </c>
      <c r="D28" s="23" t="s">
        <v>45</v>
      </c>
      <c r="E28" s="22" t="s">
        <v>60</v>
      </c>
      <c r="F28" s="23">
        <v>46</v>
      </c>
      <c r="G28" s="22">
        <v>2</v>
      </c>
      <c r="H28" s="22" t="s">
        <v>59</v>
      </c>
      <c r="I28" s="24">
        <v>330</v>
      </c>
      <c r="J28" s="25">
        <f t="shared" si="0"/>
        <v>660</v>
      </c>
    </row>
    <row r="29" spans="2:10" ht="12.75">
      <c r="B29" s="21" t="s">
        <v>43</v>
      </c>
      <c r="C29" s="22" t="s">
        <v>57</v>
      </c>
      <c r="D29" s="23" t="s">
        <v>45</v>
      </c>
      <c r="E29" s="22" t="s">
        <v>55</v>
      </c>
      <c r="F29" s="23">
        <v>44</v>
      </c>
      <c r="G29" s="22">
        <v>7</v>
      </c>
      <c r="H29" s="22" t="s">
        <v>58</v>
      </c>
      <c r="I29" s="24">
        <v>132</v>
      </c>
      <c r="J29" s="25">
        <f t="shared" si="0"/>
        <v>924</v>
      </c>
    </row>
    <row r="30" spans="2:10" ht="12.75">
      <c r="B30" s="21" t="s">
        <v>43</v>
      </c>
      <c r="C30" s="22" t="s">
        <v>57</v>
      </c>
      <c r="D30" s="23" t="s">
        <v>45</v>
      </c>
      <c r="E30" s="22" t="s">
        <v>55</v>
      </c>
      <c r="F30" s="23">
        <v>42</v>
      </c>
      <c r="G30" s="22">
        <v>6</v>
      </c>
      <c r="H30" s="22" t="s">
        <v>49</v>
      </c>
      <c r="I30" s="24">
        <v>122</v>
      </c>
      <c r="J30" s="25">
        <f t="shared" si="0"/>
        <v>732</v>
      </c>
    </row>
    <row r="31" spans="2:10" ht="12.75">
      <c r="B31" s="21" t="s">
        <v>43</v>
      </c>
      <c r="C31" s="22" t="s">
        <v>57</v>
      </c>
      <c r="D31" s="23" t="s">
        <v>45</v>
      </c>
      <c r="E31" s="22" t="s">
        <v>60</v>
      </c>
      <c r="F31" s="23">
        <v>42</v>
      </c>
      <c r="G31" s="22">
        <v>9</v>
      </c>
      <c r="H31" s="22" t="s">
        <v>56</v>
      </c>
      <c r="I31" s="24">
        <v>140</v>
      </c>
      <c r="J31" s="25">
        <f t="shared" si="0"/>
        <v>1260</v>
      </c>
    </row>
    <row r="32" spans="2:10" ht="12.75">
      <c r="B32" s="21" t="s">
        <v>43</v>
      </c>
      <c r="C32" s="22" t="s">
        <v>44</v>
      </c>
      <c r="D32" s="23" t="s">
        <v>45</v>
      </c>
      <c r="E32" s="22" t="s">
        <v>60</v>
      </c>
      <c r="F32" s="23">
        <v>44</v>
      </c>
      <c r="G32" s="22">
        <v>3</v>
      </c>
      <c r="H32" s="22" t="s">
        <v>54</v>
      </c>
      <c r="I32" s="24">
        <v>720</v>
      </c>
      <c r="J32" s="25">
        <f t="shared" si="0"/>
        <v>2160</v>
      </c>
    </row>
    <row r="33" spans="2:10" ht="12.75">
      <c r="B33" s="21" t="s">
        <v>50</v>
      </c>
      <c r="C33" s="22" t="s">
        <v>44</v>
      </c>
      <c r="D33" s="23" t="s">
        <v>45</v>
      </c>
      <c r="E33" s="22" t="s">
        <v>53</v>
      </c>
      <c r="F33" s="23">
        <v>42</v>
      </c>
      <c r="G33" s="22">
        <v>7</v>
      </c>
      <c r="H33" s="22" t="s">
        <v>47</v>
      </c>
      <c r="I33" s="24">
        <v>640</v>
      </c>
      <c r="J33" s="25">
        <f t="shared" si="0"/>
        <v>4480</v>
      </c>
    </row>
    <row r="34" spans="2:10" ht="12.75">
      <c r="B34" s="21" t="s">
        <v>50</v>
      </c>
      <c r="C34" s="22" t="s">
        <v>44</v>
      </c>
      <c r="D34" s="23" t="s">
        <v>45</v>
      </c>
      <c r="E34" s="22" t="s">
        <v>46</v>
      </c>
      <c r="F34" s="23">
        <v>46</v>
      </c>
      <c r="G34" s="22">
        <v>5</v>
      </c>
      <c r="H34" s="22" t="s">
        <v>47</v>
      </c>
      <c r="I34" s="24">
        <v>1170</v>
      </c>
      <c r="J34" s="25">
        <f t="shared" si="0"/>
        <v>5850</v>
      </c>
    </row>
    <row r="35" spans="2:10" ht="12.75">
      <c r="B35" s="21" t="s">
        <v>50</v>
      </c>
      <c r="C35" s="22" t="s">
        <v>51</v>
      </c>
      <c r="D35" s="23" t="s">
        <v>52</v>
      </c>
      <c r="E35" s="22" t="s">
        <v>46</v>
      </c>
      <c r="F35" s="23">
        <v>36</v>
      </c>
      <c r="G35" s="22">
        <v>5</v>
      </c>
      <c r="H35" s="22" t="s">
        <v>62</v>
      </c>
      <c r="I35" s="24">
        <v>380</v>
      </c>
      <c r="J35" s="25">
        <f t="shared" si="0"/>
        <v>1900</v>
      </c>
    </row>
    <row r="36" spans="2:10" ht="12.75">
      <c r="B36" s="21" t="s">
        <v>50</v>
      </c>
      <c r="C36" s="22" t="s">
        <v>51</v>
      </c>
      <c r="D36" s="23" t="s">
        <v>52</v>
      </c>
      <c r="E36" s="22" t="s">
        <v>63</v>
      </c>
      <c r="F36" s="23">
        <v>36</v>
      </c>
      <c r="G36" s="22">
        <v>4</v>
      </c>
      <c r="H36" s="22" t="s">
        <v>64</v>
      </c>
      <c r="I36" s="24">
        <v>260</v>
      </c>
      <c r="J36" s="25">
        <f t="shared" si="0"/>
        <v>1040</v>
      </c>
    </row>
    <row r="37" spans="2:10" ht="12.75">
      <c r="B37" s="21" t="s">
        <v>50</v>
      </c>
      <c r="C37" s="22" t="s">
        <v>65</v>
      </c>
      <c r="D37" s="23" t="s">
        <v>52</v>
      </c>
      <c r="E37" s="22" t="s">
        <v>63</v>
      </c>
      <c r="F37" s="23">
        <v>38</v>
      </c>
      <c r="G37" s="22">
        <v>8</v>
      </c>
      <c r="H37" s="22" t="s">
        <v>62</v>
      </c>
      <c r="I37" s="24">
        <v>105</v>
      </c>
      <c r="J37" s="25">
        <f t="shared" si="0"/>
        <v>840</v>
      </c>
    </row>
    <row r="38" spans="2:10" ht="12.75">
      <c r="B38" s="21" t="s">
        <v>50</v>
      </c>
      <c r="C38" s="22" t="s">
        <v>65</v>
      </c>
      <c r="D38" s="23" t="s">
        <v>52</v>
      </c>
      <c r="E38" s="22" t="s">
        <v>60</v>
      </c>
      <c r="F38" s="23">
        <v>38</v>
      </c>
      <c r="G38" s="22">
        <v>3</v>
      </c>
      <c r="H38" s="22" t="s">
        <v>64</v>
      </c>
      <c r="I38" s="24">
        <v>130</v>
      </c>
      <c r="J38" s="25">
        <f t="shared" si="0"/>
        <v>390</v>
      </c>
    </row>
    <row r="39" spans="2:10" ht="12.75">
      <c r="B39" s="21" t="s">
        <v>50</v>
      </c>
      <c r="C39" s="22" t="s">
        <v>66</v>
      </c>
      <c r="D39" s="23" t="s">
        <v>52</v>
      </c>
      <c r="E39" s="22" t="s">
        <v>46</v>
      </c>
      <c r="F39" s="23">
        <v>40</v>
      </c>
      <c r="G39" s="22">
        <v>4</v>
      </c>
      <c r="H39" s="22" t="s">
        <v>54</v>
      </c>
      <c r="I39" s="24">
        <v>520</v>
      </c>
      <c r="J39" s="25">
        <f t="shared" si="0"/>
        <v>2080</v>
      </c>
    </row>
    <row r="40" spans="2:10" ht="12.75">
      <c r="B40" s="21" t="s">
        <v>50</v>
      </c>
      <c r="C40" s="22" t="s">
        <v>66</v>
      </c>
      <c r="D40" s="23" t="s">
        <v>52</v>
      </c>
      <c r="E40" s="22" t="s">
        <v>46</v>
      </c>
      <c r="F40" s="23">
        <v>42</v>
      </c>
      <c r="G40" s="22">
        <v>3</v>
      </c>
      <c r="H40" s="22" t="s">
        <v>49</v>
      </c>
      <c r="I40" s="24">
        <v>550</v>
      </c>
      <c r="J40" s="25">
        <f t="shared" si="0"/>
        <v>1650</v>
      </c>
    </row>
    <row r="41" spans="2:10" ht="12.75">
      <c r="B41" s="21" t="s">
        <v>50</v>
      </c>
      <c r="C41" s="22" t="s">
        <v>66</v>
      </c>
      <c r="D41" s="23" t="s">
        <v>52</v>
      </c>
      <c r="E41" s="22" t="s">
        <v>60</v>
      </c>
      <c r="F41" s="23">
        <v>40</v>
      </c>
      <c r="G41" s="22">
        <v>2</v>
      </c>
      <c r="H41" s="22" t="s">
        <v>62</v>
      </c>
      <c r="I41" s="24">
        <v>410</v>
      </c>
      <c r="J41" s="25">
        <f t="shared" si="0"/>
        <v>820</v>
      </c>
    </row>
    <row r="42" spans="2:10" ht="12.75">
      <c r="B42" s="21" t="s">
        <v>50</v>
      </c>
      <c r="C42" s="22" t="s">
        <v>66</v>
      </c>
      <c r="D42" s="23" t="s">
        <v>52</v>
      </c>
      <c r="E42" s="22" t="s">
        <v>53</v>
      </c>
      <c r="F42" s="23">
        <v>42</v>
      </c>
      <c r="G42" s="22">
        <v>3</v>
      </c>
      <c r="H42" s="22" t="s">
        <v>54</v>
      </c>
      <c r="I42" s="24">
        <v>380</v>
      </c>
      <c r="J42" s="25">
        <f t="shared" si="0"/>
        <v>1140</v>
      </c>
    </row>
    <row r="43" spans="2:10" ht="12.75">
      <c r="B43" s="21" t="s">
        <v>50</v>
      </c>
      <c r="C43" s="22" t="s">
        <v>57</v>
      </c>
      <c r="D43" s="23" t="s">
        <v>45</v>
      </c>
      <c r="E43" s="22" t="s">
        <v>60</v>
      </c>
      <c r="F43" s="23">
        <v>44</v>
      </c>
      <c r="G43" s="22">
        <v>2</v>
      </c>
      <c r="H43" s="22" t="s">
        <v>47</v>
      </c>
      <c r="I43" s="24">
        <v>150</v>
      </c>
      <c r="J43" s="25">
        <f t="shared" si="0"/>
        <v>300</v>
      </c>
    </row>
    <row r="44" spans="2:10" ht="13.5" thickBot="1">
      <c r="B44" s="26" t="s">
        <v>50</v>
      </c>
      <c r="C44" s="27" t="s">
        <v>65</v>
      </c>
      <c r="D44" s="28" t="s">
        <v>52</v>
      </c>
      <c r="E44" s="27" t="s">
        <v>63</v>
      </c>
      <c r="F44" s="28">
        <v>40</v>
      </c>
      <c r="G44" s="27">
        <v>5</v>
      </c>
      <c r="H44" s="27" t="s">
        <v>54</v>
      </c>
      <c r="I44" s="29">
        <v>95</v>
      </c>
      <c r="J44" s="25">
        <f t="shared" si="0"/>
        <v>475</v>
      </c>
    </row>
    <row r="45" ht="13.5" thickTop="1"/>
    <row r="46" ht="12.75">
      <c r="C46" t="s">
        <v>67</v>
      </c>
    </row>
  </sheetData>
  <mergeCells count="1">
    <mergeCell ref="B10:J10"/>
  </mergeCells>
  <hyperlinks>
    <hyperlink ref="B1" location="MENU!A1" display="powrót"/>
  </hyperlink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B1:J47"/>
  <sheetViews>
    <sheetView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1.00390625" style="0" customWidth="1"/>
    <col min="4" max="4" width="11.75390625" style="16" customWidth="1"/>
    <col min="5" max="5" width="11.625" style="0" customWidth="1"/>
    <col min="9" max="9" width="13.375" style="0" customWidth="1"/>
    <col min="10" max="10" width="12.625" style="0" bestFit="1" customWidth="1"/>
  </cols>
  <sheetData>
    <row r="1" ht="12.75">
      <c r="B1" s="36" t="s">
        <v>80</v>
      </c>
    </row>
    <row r="2" ht="12.75">
      <c r="B2" s="31"/>
    </row>
    <row r="3" ht="12.75">
      <c r="B3" s="31" t="s">
        <v>417</v>
      </c>
    </row>
    <row r="4" ht="12.75"/>
    <row r="5" spans="2:6" ht="12.75">
      <c r="B5" s="140" t="s">
        <v>71</v>
      </c>
      <c r="C5" s="141"/>
      <c r="D5" s="142"/>
      <c r="E5" s="141"/>
      <c r="F5" s="143"/>
    </row>
    <row r="6" spans="2:6" ht="12.75">
      <c r="B6" s="144" t="s">
        <v>72</v>
      </c>
      <c r="C6" s="47"/>
      <c r="D6" s="48"/>
      <c r="E6" s="47"/>
      <c r="F6" s="145"/>
    </row>
    <row r="7" spans="2:6" ht="12.75">
      <c r="B7" s="146" t="s">
        <v>73</v>
      </c>
      <c r="C7" s="147"/>
      <c r="D7" s="148"/>
      <c r="E7" s="147"/>
      <c r="F7" s="149"/>
    </row>
    <row r="8" ht="12.75">
      <c r="B8" s="32"/>
    </row>
    <row r="9" ht="12.75">
      <c r="B9" s="33" t="s">
        <v>70</v>
      </c>
    </row>
    <row r="10" ht="12.75">
      <c r="B10" s="33"/>
    </row>
    <row r="11" spans="2:10" ht="15.75">
      <c r="B11" s="216" t="s">
        <v>33</v>
      </c>
      <c r="C11" s="216"/>
      <c r="D11" s="216"/>
      <c r="E11" s="216"/>
      <c r="F11" s="216"/>
      <c r="G11" s="216"/>
      <c r="H11" s="216"/>
      <c r="I11" s="216"/>
      <c r="J11" s="216"/>
    </row>
    <row r="12" ht="13.5" thickBot="1"/>
    <row r="13" spans="2:10" s="17" customFormat="1" ht="26.25" thickTop="1">
      <c r="B13" s="18" t="s">
        <v>34</v>
      </c>
      <c r="C13" s="19" t="s">
        <v>35</v>
      </c>
      <c r="D13" s="19" t="s">
        <v>36</v>
      </c>
      <c r="E13" s="19" t="s">
        <v>37</v>
      </c>
      <c r="F13" s="19" t="s">
        <v>38</v>
      </c>
      <c r="G13" s="19" t="s">
        <v>39</v>
      </c>
      <c r="H13" s="19" t="s">
        <v>40</v>
      </c>
      <c r="I13" s="19" t="s">
        <v>41</v>
      </c>
      <c r="J13" s="20" t="s">
        <v>42</v>
      </c>
    </row>
    <row r="14" spans="2:10" ht="12.75">
      <c r="B14" s="21" t="s">
        <v>43</v>
      </c>
      <c r="C14" s="22" t="s">
        <v>44</v>
      </c>
      <c r="D14" s="23" t="s">
        <v>45</v>
      </c>
      <c r="E14" s="22" t="s">
        <v>46</v>
      </c>
      <c r="F14" s="23">
        <v>44</v>
      </c>
      <c r="G14" s="22">
        <v>5</v>
      </c>
      <c r="H14" s="22" t="s">
        <v>47</v>
      </c>
      <c r="I14" s="24">
        <v>890</v>
      </c>
      <c r="J14" s="25">
        <f aca="true" t="shared" si="0" ref="J14:J45">G14*I14</f>
        <v>4450</v>
      </c>
    </row>
    <row r="15" spans="2:10" ht="12.75">
      <c r="B15" s="21" t="s">
        <v>48</v>
      </c>
      <c r="C15" s="22" t="s">
        <v>44</v>
      </c>
      <c r="D15" s="23" t="s">
        <v>45</v>
      </c>
      <c r="E15" s="22" t="s">
        <v>46</v>
      </c>
      <c r="F15" s="23">
        <v>46</v>
      </c>
      <c r="G15" s="22">
        <v>8</v>
      </c>
      <c r="H15" s="22" t="s">
        <v>49</v>
      </c>
      <c r="I15" s="24">
        <v>910</v>
      </c>
      <c r="J15" s="25">
        <f t="shared" si="0"/>
        <v>7280</v>
      </c>
    </row>
    <row r="16" spans="2:10" ht="12.75">
      <c r="B16" s="21" t="s">
        <v>50</v>
      </c>
      <c r="C16" s="22" t="s">
        <v>51</v>
      </c>
      <c r="D16" s="23" t="s">
        <v>52</v>
      </c>
      <c r="E16" s="22" t="s">
        <v>53</v>
      </c>
      <c r="F16" s="23">
        <v>38</v>
      </c>
      <c r="G16" s="22">
        <v>4</v>
      </c>
      <c r="H16" s="22" t="s">
        <v>54</v>
      </c>
      <c r="I16" s="24">
        <v>430</v>
      </c>
      <c r="J16" s="25">
        <f t="shared" si="0"/>
        <v>1720</v>
      </c>
    </row>
    <row r="17" spans="2:10" ht="12.75">
      <c r="B17" s="21" t="s">
        <v>48</v>
      </c>
      <c r="C17" s="22" t="s">
        <v>44</v>
      </c>
      <c r="D17" s="23" t="s">
        <v>45</v>
      </c>
      <c r="E17" s="22" t="s">
        <v>55</v>
      </c>
      <c r="F17" s="23">
        <v>42</v>
      </c>
      <c r="G17" s="22">
        <v>6</v>
      </c>
      <c r="H17" s="22" t="s">
        <v>56</v>
      </c>
      <c r="I17" s="24">
        <v>630</v>
      </c>
      <c r="J17" s="25">
        <f t="shared" si="0"/>
        <v>3780</v>
      </c>
    </row>
    <row r="18" spans="2:10" ht="12.75">
      <c r="B18" s="21" t="s">
        <v>43</v>
      </c>
      <c r="C18" s="22" t="s">
        <v>57</v>
      </c>
      <c r="D18" s="23" t="s">
        <v>45</v>
      </c>
      <c r="E18" s="22" t="s">
        <v>53</v>
      </c>
      <c r="F18" s="23">
        <v>42</v>
      </c>
      <c r="G18" s="22">
        <v>10</v>
      </c>
      <c r="H18" s="22" t="s">
        <v>56</v>
      </c>
      <c r="I18" s="24">
        <v>230</v>
      </c>
      <c r="J18" s="25">
        <f t="shared" si="0"/>
        <v>2300</v>
      </c>
    </row>
    <row r="19" spans="2:10" ht="12.75">
      <c r="B19" s="21" t="s">
        <v>43</v>
      </c>
      <c r="C19" s="22" t="s">
        <v>57</v>
      </c>
      <c r="D19" s="23" t="s">
        <v>45</v>
      </c>
      <c r="E19" s="22" t="s">
        <v>46</v>
      </c>
      <c r="F19" s="23">
        <v>39</v>
      </c>
      <c r="G19" s="22">
        <v>10</v>
      </c>
      <c r="H19" s="22" t="s">
        <v>58</v>
      </c>
      <c r="I19" s="24">
        <v>189</v>
      </c>
      <c r="J19" s="25">
        <f t="shared" si="0"/>
        <v>1890</v>
      </c>
    </row>
    <row r="20" spans="2:10" ht="12.75">
      <c r="B20" s="21" t="s">
        <v>43</v>
      </c>
      <c r="C20" s="22" t="s">
        <v>44</v>
      </c>
      <c r="D20" s="23" t="s">
        <v>45</v>
      </c>
      <c r="E20" s="22" t="s">
        <v>46</v>
      </c>
      <c r="F20" s="23">
        <v>46</v>
      </c>
      <c r="G20" s="22">
        <v>8</v>
      </c>
      <c r="H20" s="22" t="s">
        <v>59</v>
      </c>
      <c r="I20" s="24">
        <v>1045</v>
      </c>
      <c r="J20" s="25">
        <f t="shared" si="0"/>
        <v>8360</v>
      </c>
    </row>
    <row r="21" spans="2:10" ht="12.75">
      <c r="B21" s="21" t="s">
        <v>43</v>
      </c>
      <c r="C21" s="22" t="s">
        <v>57</v>
      </c>
      <c r="D21" s="23" t="s">
        <v>45</v>
      </c>
      <c r="E21" s="22" t="s">
        <v>53</v>
      </c>
      <c r="F21" s="23">
        <v>44</v>
      </c>
      <c r="G21" s="22">
        <v>4</v>
      </c>
      <c r="H21" s="22" t="s">
        <v>59</v>
      </c>
      <c r="I21" s="24">
        <v>210</v>
      </c>
      <c r="J21" s="25">
        <f t="shared" si="0"/>
        <v>840</v>
      </c>
    </row>
    <row r="22" spans="2:10" ht="12.75">
      <c r="B22" s="21" t="s">
        <v>48</v>
      </c>
      <c r="C22" s="22" t="s">
        <v>57</v>
      </c>
      <c r="D22" s="23" t="s">
        <v>45</v>
      </c>
      <c r="E22" s="22" t="s">
        <v>60</v>
      </c>
      <c r="F22" s="23">
        <v>43</v>
      </c>
      <c r="G22" s="22">
        <v>6</v>
      </c>
      <c r="H22" s="22" t="s">
        <v>47</v>
      </c>
      <c r="I22" s="24">
        <v>134</v>
      </c>
      <c r="J22" s="25">
        <f t="shared" si="0"/>
        <v>804</v>
      </c>
    </row>
    <row r="23" spans="2:10" ht="12.75">
      <c r="B23" s="21" t="s">
        <v>48</v>
      </c>
      <c r="C23" s="22" t="s">
        <v>57</v>
      </c>
      <c r="D23" s="23" t="s">
        <v>45</v>
      </c>
      <c r="E23" s="22" t="s">
        <v>60</v>
      </c>
      <c r="F23" s="23">
        <v>46</v>
      </c>
      <c r="G23" s="22">
        <v>6</v>
      </c>
      <c r="H23" s="22" t="s">
        <v>56</v>
      </c>
      <c r="I23" s="24">
        <v>156</v>
      </c>
      <c r="J23" s="25">
        <f t="shared" si="0"/>
        <v>936</v>
      </c>
    </row>
    <row r="24" spans="2:10" ht="12.75">
      <c r="B24" s="21" t="s">
        <v>48</v>
      </c>
      <c r="C24" s="22" t="s">
        <v>61</v>
      </c>
      <c r="D24" s="23" t="s">
        <v>45</v>
      </c>
      <c r="E24" s="22" t="s">
        <v>46</v>
      </c>
      <c r="F24" s="23">
        <v>44</v>
      </c>
      <c r="G24" s="22">
        <v>5</v>
      </c>
      <c r="H24" s="22" t="s">
        <v>47</v>
      </c>
      <c r="I24" s="24">
        <v>420</v>
      </c>
      <c r="J24" s="25">
        <f t="shared" si="0"/>
        <v>2100</v>
      </c>
    </row>
    <row r="25" spans="2:10" ht="12.75">
      <c r="B25" s="21" t="s">
        <v>48</v>
      </c>
      <c r="C25" s="22" t="s">
        <v>61</v>
      </c>
      <c r="D25" s="23" t="s">
        <v>45</v>
      </c>
      <c r="E25" s="22" t="s">
        <v>46</v>
      </c>
      <c r="F25" s="23">
        <v>46</v>
      </c>
      <c r="G25" s="22">
        <v>4</v>
      </c>
      <c r="H25" s="22" t="s">
        <v>47</v>
      </c>
      <c r="I25" s="24">
        <v>390</v>
      </c>
      <c r="J25" s="25">
        <f t="shared" si="0"/>
        <v>1560</v>
      </c>
    </row>
    <row r="26" spans="2:10" ht="12.75">
      <c r="B26" s="21" t="s">
        <v>48</v>
      </c>
      <c r="C26" s="22" t="s">
        <v>61</v>
      </c>
      <c r="D26" s="23" t="s">
        <v>45</v>
      </c>
      <c r="E26" s="22" t="s">
        <v>53</v>
      </c>
      <c r="F26" s="23">
        <v>44</v>
      </c>
      <c r="G26" s="22">
        <v>5</v>
      </c>
      <c r="H26" s="22" t="s">
        <v>54</v>
      </c>
      <c r="I26" s="24">
        <v>280</v>
      </c>
      <c r="J26" s="25">
        <f t="shared" si="0"/>
        <v>1400</v>
      </c>
    </row>
    <row r="27" spans="2:10" ht="12.75">
      <c r="B27" s="21" t="s">
        <v>43</v>
      </c>
      <c r="C27" s="22" t="s">
        <v>61</v>
      </c>
      <c r="D27" s="23" t="s">
        <v>45</v>
      </c>
      <c r="E27" s="22" t="s">
        <v>53</v>
      </c>
      <c r="F27" s="23">
        <v>42</v>
      </c>
      <c r="G27" s="22">
        <v>3</v>
      </c>
      <c r="H27" s="22" t="s">
        <v>49</v>
      </c>
      <c r="I27" s="24">
        <v>310</v>
      </c>
      <c r="J27" s="25">
        <f t="shared" si="0"/>
        <v>930</v>
      </c>
    </row>
    <row r="28" spans="2:10" ht="12.75">
      <c r="B28" s="21" t="s">
        <v>43</v>
      </c>
      <c r="C28" s="22" t="s">
        <v>61</v>
      </c>
      <c r="D28" s="23" t="s">
        <v>45</v>
      </c>
      <c r="E28" s="22" t="s">
        <v>60</v>
      </c>
      <c r="F28" s="23">
        <v>42</v>
      </c>
      <c r="G28" s="22">
        <v>3</v>
      </c>
      <c r="H28" s="22" t="s">
        <v>56</v>
      </c>
      <c r="I28" s="24">
        <v>340</v>
      </c>
      <c r="J28" s="25">
        <f t="shared" si="0"/>
        <v>1020</v>
      </c>
    </row>
    <row r="29" spans="2:10" ht="12.75">
      <c r="B29" s="21" t="s">
        <v>43</v>
      </c>
      <c r="C29" s="22" t="s">
        <v>61</v>
      </c>
      <c r="D29" s="23" t="s">
        <v>45</v>
      </c>
      <c r="E29" s="22" t="s">
        <v>60</v>
      </c>
      <c r="F29" s="23">
        <v>46</v>
      </c>
      <c r="G29" s="22">
        <v>2</v>
      </c>
      <c r="H29" s="22" t="s">
        <v>59</v>
      </c>
      <c r="I29" s="24">
        <v>330</v>
      </c>
      <c r="J29" s="25">
        <f t="shared" si="0"/>
        <v>660</v>
      </c>
    </row>
    <row r="30" spans="2:10" ht="12.75">
      <c r="B30" s="21" t="s">
        <v>43</v>
      </c>
      <c r="C30" s="22" t="s">
        <v>57</v>
      </c>
      <c r="D30" s="23" t="s">
        <v>45</v>
      </c>
      <c r="E30" s="22" t="s">
        <v>55</v>
      </c>
      <c r="F30" s="23">
        <v>44</v>
      </c>
      <c r="G30" s="22">
        <v>7</v>
      </c>
      <c r="H30" s="22" t="s">
        <v>58</v>
      </c>
      <c r="I30" s="24">
        <v>132</v>
      </c>
      <c r="J30" s="25">
        <f t="shared" si="0"/>
        <v>924</v>
      </c>
    </row>
    <row r="31" spans="2:10" ht="12.75">
      <c r="B31" s="21" t="s">
        <v>43</v>
      </c>
      <c r="C31" s="22" t="s">
        <v>57</v>
      </c>
      <c r="D31" s="23" t="s">
        <v>45</v>
      </c>
      <c r="E31" s="22" t="s">
        <v>55</v>
      </c>
      <c r="F31" s="23">
        <v>42</v>
      </c>
      <c r="G31" s="22">
        <v>6</v>
      </c>
      <c r="H31" s="22" t="s">
        <v>49</v>
      </c>
      <c r="I31" s="24">
        <v>122</v>
      </c>
      <c r="J31" s="25">
        <f t="shared" si="0"/>
        <v>732</v>
      </c>
    </row>
    <row r="32" spans="2:10" ht="12.75">
      <c r="B32" s="21" t="s">
        <v>43</v>
      </c>
      <c r="C32" s="22" t="s">
        <v>57</v>
      </c>
      <c r="D32" s="23" t="s">
        <v>45</v>
      </c>
      <c r="E32" s="22" t="s">
        <v>60</v>
      </c>
      <c r="F32" s="23">
        <v>42</v>
      </c>
      <c r="G32" s="22">
        <v>9</v>
      </c>
      <c r="H32" s="22" t="s">
        <v>56</v>
      </c>
      <c r="I32" s="24">
        <v>140</v>
      </c>
      <c r="J32" s="25">
        <f t="shared" si="0"/>
        <v>1260</v>
      </c>
    </row>
    <row r="33" spans="2:10" ht="12.75">
      <c r="B33" s="21" t="s">
        <v>43</v>
      </c>
      <c r="C33" s="22" t="s">
        <v>44</v>
      </c>
      <c r="D33" s="23" t="s">
        <v>45</v>
      </c>
      <c r="E33" s="22" t="s">
        <v>60</v>
      </c>
      <c r="F33" s="23">
        <v>44</v>
      </c>
      <c r="G33" s="22">
        <v>3</v>
      </c>
      <c r="H33" s="22" t="s">
        <v>54</v>
      </c>
      <c r="I33" s="24">
        <v>720</v>
      </c>
      <c r="J33" s="25">
        <f t="shared" si="0"/>
        <v>2160</v>
      </c>
    </row>
    <row r="34" spans="2:10" ht="12.75">
      <c r="B34" s="21" t="s">
        <v>50</v>
      </c>
      <c r="C34" s="22" t="s">
        <v>44</v>
      </c>
      <c r="D34" s="23" t="s">
        <v>45</v>
      </c>
      <c r="E34" s="22" t="s">
        <v>53</v>
      </c>
      <c r="F34" s="23">
        <v>42</v>
      </c>
      <c r="G34" s="22">
        <v>7</v>
      </c>
      <c r="H34" s="22" t="s">
        <v>47</v>
      </c>
      <c r="I34" s="24">
        <v>640</v>
      </c>
      <c r="J34" s="25">
        <f t="shared" si="0"/>
        <v>4480</v>
      </c>
    </row>
    <row r="35" spans="2:10" ht="12.75">
      <c r="B35" s="21" t="s">
        <v>50</v>
      </c>
      <c r="C35" s="22" t="s">
        <v>44</v>
      </c>
      <c r="D35" s="23" t="s">
        <v>45</v>
      </c>
      <c r="E35" s="22" t="s">
        <v>46</v>
      </c>
      <c r="F35" s="23">
        <v>46</v>
      </c>
      <c r="G35" s="22">
        <v>5</v>
      </c>
      <c r="H35" s="22" t="s">
        <v>47</v>
      </c>
      <c r="I35" s="24">
        <v>1170</v>
      </c>
      <c r="J35" s="25">
        <f t="shared" si="0"/>
        <v>5850</v>
      </c>
    </row>
    <row r="36" spans="2:10" ht="12.75">
      <c r="B36" s="21" t="s">
        <v>50</v>
      </c>
      <c r="C36" s="22" t="s">
        <v>51</v>
      </c>
      <c r="D36" s="23" t="s">
        <v>52</v>
      </c>
      <c r="E36" s="22" t="s">
        <v>46</v>
      </c>
      <c r="F36" s="23">
        <v>36</v>
      </c>
      <c r="G36" s="22">
        <v>5</v>
      </c>
      <c r="H36" s="22" t="s">
        <v>62</v>
      </c>
      <c r="I36" s="24">
        <v>380</v>
      </c>
      <c r="J36" s="25">
        <f t="shared" si="0"/>
        <v>1900</v>
      </c>
    </row>
    <row r="37" spans="2:10" ht="12.75">
      <c r="B37" s="21" t="s">
        <v>50</v>
      </c>
      <c r="C37" s="22" t="s">
        <v>51</v>
      </c>
      <c r="D37" s="23" t="s">
        <v>52</v>
      </c>
      <c r="E37" s="22" t="s">
        <v>63</v>
      </c>
      <c r="F37" s="23">
        <v>36</v>
      </c>
      <c r="G37" s="22">
        <v>4</v>
      </c>
      <c r="H37" s="22" t="s">
        <v>64</v>
      </c>
      <c r="I37" s="24">
        <v>260</v>
      </c>
      <c r="J37" s="25">
        <f t="shared" si="0"/>
        <v>1040</v>
      </c>
    </row>
    <row r="38" spans="2:10" ht="12.75">
      <c r="B38" s="21" t="s">
        <v>50</v>
      </c>
      <c r="C38" s="22" t="s">
        <v>65</v>
      </c>
      <c r="D38" s="23" t="s">
        <v>52</v>
      </c>
      <c r="E38" s="22" t="s">
        <v>63</v>
      </c>
      <c r="F38" s="23">
        <v>38</v>
      </c>
      <c r="G38" s="22">
        <v>8</v>
      </c>
      <c r="H38" s="22" t="s">
        <v>62</v>
      </c>
      <c r="I38" s="24">
        <v>105</v>
      </c>
      <c r="J38" s="25">
        <f t="shared" si="0"/>
        <v>840</v>
      </c>
    </row>
    <row r="39" spans="2:10" ht="12.75">
      <c r="B39" s="21" t="s">
        <v>50</v>
      </c>
      <c r="C39" s="22" t="s">
        <v>65</v>
      </c>
      <c r="D39" s="23" t="s">
        <v>52</v>
      </c>
      <c r="E39" s="22" t="s">
        <v>60</v>
      </c>
      <c r="F39" s="23">
        <v>38</v>
      </c>
      <c r="G39" s="22">
        <v>3</v>
      </c>
      <c r="H39" s="22" t="s">
        <v>64</v>
      </c>
      <c r="I39" s="24">
        <v>130</v>
      </c>
      <c r="J39" s="25">
        <f t="shared" si="0"/>
        <v>390</v>
      </c>
    </row>
    <row r="40" spans="2:10" ht="12.75">
      <c r="B40" s="21" t="s">
        <v>50</v>
      </c>
      <c r="C40" s="22" t="s">
        <v>66</v>
      </c>
      <c r="D40" s="23" t="s">
        <v>52</v>
      </c>
      <c r="E40" s="22" t="s">
        <v>46</v>
      </c>
      <c r="F40" s="23">
        <v>40</v>
      </c>
      <c r="G40" s="22">
        <v>4</v>
      </c>
      <c r="H40" s="22" t="s">
        <v>54</v>
      </c>
      <c r="I40" s="24">
        <v>520</v>
      </c>
      <c r="J40" s="25">
        <f t="shared" si="0"/>
        <v>2080</v>
      </c>
    </row>
    <row r="41" spans="2:10" ht="12.75">
      <c r="B41" s="21" t="s">
        <v>50</v>
      </c>
      <c r="C41" s="22" t="s">
        <v>66</v>
      </c>
      <c r="D41" s="23" t="s">
        <v>52</v>
      </c>
      <c r="E41" s="22" t="s">
        <v>46</v>
      </c>
      <c r="F41" s="23">
        <v>42</v>
      </c>
      <c r="G41" s="22">
        <v>3</v>
      </c>
      <c r="H41" s="22" t="s">
        <v>49</v>
      </c>
      <c r="I41" s="24">
        <v>550</v>
      </c>
      <c r="J41" s="25">
        <f t="shared" si="0"/>
        <v>1650</v>
      </c>
    </row>
    <row r="42" spans="2:10" ht="12.75">
      <c r="B42" s="21" t="s">
        <v>50</v>
      </c>
      <c r="C42" s="22" t="s">
        <v>66</v>
      </c>
      <c r="D42" s="23" t="s">
        <v>52</v>
      </c>
      <c r="E42" s="22" t="s">
        <v>60</v>
      </c>
      <c r="F42" s="23">
        <v>40</v>
      </c>
      <c r="G42" s="22">
        <v>2</v>
      </c>
      <c r="H42" s="22" t="s">
        <v>62</v>
      </c>
      <c r="I42" s="24">
        <v>410</v>
      </c>
      <c r="J42" s="25">
        <f t="shared" si="0"/>
        <v>820</v>
      </c>
    </row>
    <row r="43" spans="2:10" ht="12.75">
      <c r="B43" s="21" t="s">
        <v>50</v>
      </c>
      <c r="C43" s="22" t="s">
        <v>66</v>
      </c>
      <c r="D43" s="23" t="s">
        <v>52</v>
      </c>
      <c r="E43" s="22" t="s">
        <v>53</v>
      </c>
      <c r="F43" s="23">
        <v>42</v>
      </c>
      <c r="G43" s="22">
        <v>3</v>
      </c>
      <c r="H43" s="22" t="s">
        <v>54</v>
      </c>
      <c r="I43" s="24">
        <v>380</v>
      </c>
      <c r="J43" s="25">
        <f t="shared" si="0"/>
        <v>1140</v>
      </c>
    </row>
    <row r="44" spans="2:10" ht="12.75">
      <c r="B44" s="21" t="s">
        <v>50</v>
      </c>
      <c r="C44" s="22" t="s">
        <v>57</v>
      </c>
      <c r="D44" s="23" t="s">
        <v>45</v>
      </c>
      <c r="E44" s="22" t="s">
        <v>60</v>
      </c>
      <c r="F44" s="23">
        <v>44</v>
      </c>
      <c r="G44" s="22">
        <v>2</v>
      </c>
      <c r="H44" s="22" t="s">
        <v>47</v>
      </c>
      <c r="I44" s="24">
        <v>150</v>
      </c>
      <c r="J44" s="25">
        <f t="shared" si="0"/>
        <v>300</v>
      </c>
    </row>
    <row r="45" spans="2:10" ht="13.5" thickBot="1">
      <c r="B45" s="26" t="s">
        <v>50</v>
      </c>
      <c r="C45" s="27" t="s">
        <v>65</v>
      </c>
      <c r="D45" s="28" t="s">
        <v>52</v>
      </c>
      <c r="E45" s="27" t="s">
        <v>63</v>
      </c>
      <c r="F45" s="28">
        <v>40</v>
      </c>
      <c r="G45" s="27">
        <v>5</v>
      </c>
      <c r="H45" s="27" t="s">
        <v>54</v>
      </c>
      <c r="I45" s="29">
        <v>95</v>
      </c>
      <c r="J45" s="25">
        <f t="shared" si="0"/>
        <v>475</v>
      </c>
    </row>
    <row r="46" ht="13.5" thickTop="1"/>
    <row r="47" ht="12.75">
      <c r="C47" t="s">
        <v>67</v>
      </c>
    </row>
  </sheetData>
  <mergeCells count="1">
    <mergeCell ref="B11:J11"/>
  </mergeCells>
  <hyperlinks>
    <hyperlink ref="B1" location="MENU!A1" display="powrót"/>
  </hyperlink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B1:J44"/>
  <sheetViews>
    <sheetView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1.00390625" style="0" customWidth="1"/>
    <col min="4" max="4" width="11.75390625" style="16" customWidth="1"/>
    <col min="5" max="5" width="11.625" style="0" customWidth="1"/>
    <col min="9" max="9" width="13.375" style="0" customWidth="1"/>
    <col min="10" max="10" width="12.625" style="0" bestFit="1" customWidth="1"/>
  </cols>
  <sheetData>
    <row r="1" ht="12.75">
      <c r="B1" s="36" t="s">
        <v>80</v>
      </c>
    </row>
    <row r="2" ht="12.75">
      <c r="B2" s="31"/>
    </row>
    <row r="3" ht="12.75">
      <c r="B3" s="31" t="s">
        <v>74</v>
      </c>
    </row>
    <row r="4" ht="12.75"/>
    <row r="5" ht="12.75">
      <c r="B5" s="33" t="s">
        <v>70</v>
      </c>
    </row>
    <row r="6" ht="12.75">
      <c r="B6" s="30"/>
    </row>
    <row r="7" ht="12.75"/>
    <row r="8" spans="2:10" ht="15.75">
      <c r="B8" s="216" t="s">
        <v>33</v>
      </c>
      <c r="C8" s="216"/>
      <c r="D8" s="216"/>
      <c r="E8" s="216"/>
      <c r="F8" s="216"/>
      <c r="G8" s="216"/>
      <c r="H8" s="216"/>
      <c r="I8" s="216"/>
      <c r="J8" s="216"/>
    </row>
    <row r="9" ht="13.5" thickBot="1"/>
    <row r="10" spans="2:10" s="17" customFormat="1" ht="26.25" thickTop="1">
      <c r="B10" s="18" t="s">
        <v>34</v>
      </c>
      <c r="C10" s="19" t="s">
        <v>35</v>
      </c>
      <c r="D10" s="19" t="s">
        <v>36</v>
      </c>
      <c r="E10" s="19" t="s">
        <v>37</v>
      </c>
      <c r="F10" s="19" t="s">
        <v>38</v>
      </c>
      <c r="G10" s="19" t="s">
        <v>39</v>
      </c>
      <c r="H10" s="19" t="s">
        <v>40</v>
      </c>
      <c r="I10" s="19" t="s">
        <v>41</v>
      </c>
      <c r="J10" s="20" t="s">
        <v>42</v>
      </c>
    </row>
    <row r="11" spans="2:10" ht="12.75">
      <c r="B11" s="21" t="s">
        <v>43</v>
      </c>
      <c r="C11" s="22" t="s">
        <v>44</v>
      </c>
      <c r="D11" s="23" t="s">
        <v>45</v>
      </c>
      <c r="E11" s="22" t="s">
        <v>46</v>
      </c>
      <c r="F11" s="23">
        <v>44</v>
      </c>
      <c r="G11" s="22">
        <v>5</v>
      </c>
      <c r="H11" s="22" t="s">
        <v>47</v>
      </c>
      <c r="I11" s="24">
        <v>890</v>
      </c>
      <c r="J11" s="25">
        <f aca="true" t="shared" si="0" ref="J11:J42">G11*I11</f>
        <v>4450</v>
      </c>
    </row>
    <row r="12" spans="2:10" ht="12.75">
      <c r="B12" s="21" t="s">
        <v>48</v>
      </c>
      <c r="C12" s="22" t="s">
        <v>44</v>
      </c>
      <c r="D12" s="23" t="s">
        <v>45</v>
      </c>
      <c r="E12" s="22" t="s">
        <v>46</v>
      </c>
      <c r="F12" s="23">
        <v>46</v>
      </c>
      <c r="G12" s="22">
        <v>8</v>
      </c>
      <c r="H12" s="22" t="s">
        <v>49</v>
      </c>
      <c r="I12" s="24">
        <v>910</v>
      </c>
      <c r="J12" s="25">
        <f t="shared" si="0"/>
        <v>7280</v>
      </c>
    </row>
    <row r="13" spans="2:10" ht="12.75">
      <c r="B13" s="21" t="s">
        <v>50</v>
      </c>
      <c r="C13" s="22" t="s">
        <v>51</v>
      </c>
      <c r="D13" s="23" t="s">
        <v>52</v>
      </c>
      <c r="E13" s="22" t="s">
        <v>53</v>
      </c>
      <c r="F13" s="23">
        <v>38</v>
      </c>
      <c r="G13" s="22">
        <v>4</v>
      </c>
      <c r="H13" s="22" t="s">
        <v>54</v>
      </c>
      <c r="I13" s="24">
        <v>430</v>
      </c>
      <c r="J13" s="25">
        <f t="shared" si="0"/>
        <v>1720</v>
      </c>
    </row>
    <row r="14" spans="2:10" ht="12.75">
      <c r="B14" s="21" t="s">
        <v>48</v>
      </c>
      <c r="C14" s="22" t="s">
        <v>44</v>
      </c>
      <c r="D14" s="23" t="s">
        <v>45</v>
      </c>
      <c r="E14" s="22" t="s">
        <v>55</v>
      </c>
      <c r="F14" s="23">
        <v>42</v>
      </c>
      <c r="G14" s="22">
        <v>6</v>
      </c>
      <c r="H14" s="22" t="s">
        <v>56</v>
      </c>
      <c r="I14" s="24">
        <v>630</v>
      </c>
      <c r="J14" s="25">
        <f t="shared" si="0"/>
        <v>3780</v>
      </c>
    </row>
    <row r="15" spans="2:10" ht="12.75">
      <c r="B15" s="21" t="s">
        <v>43</v>
      </c>
      <c r="C15" s="22" t="s">
        <v>57</v>
      </c>
      <c r="D15" s="23" t="s">
        <v>45</v>
      </c>
      <c r="E15" s="22" t="s">
        <v>53</v>
      </c>
      <c r="F15" s="23">
        <v>42</v>
      </c>
      <c r="G15" s="22">
        <v>10</v>
      </c>
      <c r="H15" s="22" t="s">
        <v>56</v>
      </c>
      <c r="I15" s="24">
        <v>230</v>
      </c>
      <c r="J15" s="25">
        <f t="shared" si="0"/>
        <v>2300</v>
      </c>
    </row>
    <row r="16" spans="2:10" ht="12.75">
      <c r="B16" s="21" t="s">
        <v>43</v>
      </c>
      <c r="C16" s="22" t="s">
        <v>57</v>
      </c>
      <c r="D16" s="23" t="s">
        <v>45</v>
      </c>
      <c r="E16" s="22" t="s">
        <v>46</v>
      </c>
      <c r="F16" s="23">
        <v>42</v>
      </c>
      <c r="G16" s="22">
        <v>10</v>
      </c>
      <c r="H16" s="22" t="s">
        <v>58</v>
      </c>
      <c r="I16" s="24">
        <v>189</v>
      </c>
      <c r="J16" s="25">
        <f t="shared" si="0"/>
        <v>1890</v>
      </c>
    </row>
    <row r="17" spans="2:10" ht="12.75">
      <c r="B17" s="21" t="s">
        <v>43</v>
      </c>
      <c r="C17" s="22" t="s">
        <v>44</v>
      </c>
      <c r="D17" s="23" t="s">
        <v>45</v>
      </c>
      <c r="E17" s="22" t="s">
        <v>46</v>
      </c>
      <c r="F17" s="23">
        <v>46</v>
      </c>
      <c r="G17" s="22">
        <v>8</v>
      </c>
      <c r="H17" s="22" t="s">
        <v>59</v>
      </c>
      <c r="I17" s="24">
        <v>1045</v>
      </c>
      <c r="J17" s="25">
        <f t="shared" si="0"/>
        <v>8360</v>
      </c>
    </row>
    <row r="18" spans="2:10" ht="12.75">
      <c r="B18" s="21" t="s">
        <v>43</v>
      </c>
      <c r="C18" s="22" t="s">
        <v>57</v>
      </c>
      <c r="D18" s="23" t="s">
        <v>45</v>
      </c>
      <c r="E18" s="22" t="s">
        <v>53</v>
      </c>
      <c r="F18" s="23">
        <v>44</v>
      </c>
      <c r="G18" s="22">
        <v>4</v>
      </c>
      <c r="H18" s="22" t="s">
        <v>59</v>
      </c>
      <c r="I18" s="24">
        <v>210</v>
      </c>
      <c r="J18" s="25">
        <f t="shared" si="0"/>
        <v>840</v>
      </c>
    </row>
    <row r="19" spans="2:10" ht="12.75">
      <c r="B19" s="21" t="s">
        <v>48</v>
      </c>
      <c r="C19" s="22" t="s">
        <v>57</v>
      </c>
      <c r="D19" s="23" t="s">
        <v>45</v>
      </c>
      <c r="E19" s="22" t="s">
        <v>60</v>
      </c>
      <c r="F19" s="23">
        <v>42</v>
      </c>
      <c r="G19" s="22">
        <v>6</v>
      </c>
      <c r="H19" s="22" t="s">
        <v>47</v>
      </c>
      <c r="I19" s="24">
        <v>134</v>
      </c>
      <c r="J19" s="25">
        <f t="shared" si="0"/>
        <v>804</v>
      </c>
    </row>
    <row r="20" spans="2:10" ht="12.75">
      <c r="B20" s="21" t="s">
        <v>48</v>
      </c>
      <c r="C20" s="22" t="s">
        <v>57</v>
      </c>
      <c r="D20" s="23" t="s">
        <v>45</v>
      </c>
      <c r="E20" s="22" t="s">
        <v>60</v>
      </c>
      <c r="F20" s="23">
        <v>46</v>
      </c>
      <c r="G20" s="22">
        <v>6</v>
      </c>
      <c r="H20" s="22" t="s">
        <v>56</v>
      </c>
      <c r="I20" s="24">
        <v>156</v>
      </c>
      <c r="J20" s="25">
        <f t="shared" si="0"/>
        <v>936</v>
      </c>
    </row>
    <row r="21" spans="2:10" ht="12.75">
      <c r="B21" s="21" t="s">
        <v>48</v>
      </c>
      <c r="C21" s="22" t="s">
        <v>61</v>
      </c>
      <c r="D21" s="23" t="s">
        <v>45</v>
      </c>
      <c r="E21" s="22" t="s">
        <v>46</v>
      </c>
      <c r="F21" s="23">
        <v>44</v>
      </c>
      <c r="G21" s="22">
        <v>5</v>
      </c>
      <c r="H21" s="22" t="s">
        <v>47</v>
      </c>
      <c r="I21" s="24">
        <v>420</v>
      </c>
      <c r="J21" s="25">
        <f t="shared" si="0"/>
        <v>2100</v>
      </c>
    </row>
    <row r="22" spans="2:10" ht="12.75">
      <c r="B22" s="21" t="s">
        <v>48</v>
      </c>
      <c r="C22" s="22" t="s">
        <v>61</v>
      </c>
      <c r="D22" s="23" t="s">
        <v>45</v>
      </c>
      <c r="E22" s="22" t="s">
        <v>46</v>
      </c>
      <c r="F22" s="23">
        <v>46</v>
      </c>
      <c r="G22" s="22">
        <v>4</v>
      </c>
      <c r="H22" s="22" t="s">
        <v>47</v>
      </c>
      <c r="I22" s="24">
        <v>390</v>
      </c>
      <c r="J22" s="25">
        <f t="shared" si="0"/>
        <v>1560</v>
      </c>
    </row>
    <row r="23" spans="2:10" ht="12.75">
      <c r="B23" s="21" t="s">
        <v>48</v>
      </c>
      <c r="C23" s="22" t="s">
        <v>61</v>
      </c>
      <c r="D23" s="23" t="s">
        <v>45</v>
      </c>
      <c r="E23" s="22" t="s">
        <v>53</v>
      </c>
      <c r="F23" s="23">
        <v>44</v>
      </c>
      <c r="G23" s="22">
        <v>5</v>
      </c>
      <c r="H23" s="22" t="s">
        <v>54</v>
      </c>
      <c r="I23" s="24">
        <v>280</v>
      </c>
      <c r="J23" s="25">
        <f t="shared" si="0"/>
        <v>1400</v>
      </c>
    </row>
    <row r="24" spans="2:10" ht="12.75">
      <c r="B24" s="21" t="s">
        <v>43</v>
      </c>
      <c r="C24" s="22" t="s">
        <v>61</v>
      </c>
      <c r="D24" s="23" t="s">
        <v>45</v>
      </c>
      <c r="E24" s="22" t="s">
        <v>53</v>
      </c>
      <c r="F24" s="23">
        <v>42</v>
      </c>
      <c r="G24" s="22">
        <v>3</v>
      </c>
      <c r="H24" s="22" t="s">
        <v>49</v>
      </c>
      <c r="I24" s="24">
        <v>310</v>
      </c>
      <c r="J24" s="25">
        <f t="shared" si="0"/>
        <v>930</v>
      </c>
    </row>
    <row r="25" spans="2:10" ht="12.75">
      <c r="B25" s="21" t="s">
        <v>43</v>
      </c>
      <c r="C25" s="22" t="s">
        <v>61</v>
      </c>
      <c r="D25" s="23" t="s">
        <v>45</v>
      </c>
      <c r="E25" s="22" t="s">
        <v>60</v>
      </c>
      <c r="F25" s="23">
        <v>42</v>
      </c>
      <c r="G25" s="22">
        <v>3</v>
      </c>
      <c r="H25" s="22" t="s">
        <v>56</v>
      </c>
      <c r="I25" s="24">
        <v>340</v>
      </c>
      <c r="J25" s="25">
        <f t="shared" si="0"/>
        <v>1020</v>
      </c>
    </row>
    <row r="26" spans="2:10" ht="12.75">
      <c r="B26" s="21" t="s">
        <v>43</v>
      </c>
      <c r="C26" s="22" t="s">
        <v>61</v>
      </c>
      <c r="D26" s="23" t="s">
        <v>45</v>
      </c>
      <c r="E26" s="22" t="s">
        <v>60</v>
      </c>
      <c r="F26" s="23">
        <v>46</v>
      </c>
      <c r="G26" s="22">
        <v>2</v>
      </c>
      <c r="H26" s="22" t="s">
        <v>59</v>
      </c>
      <c r="I26" s="24">
        <v>330</v>
      </c>
      <c r="J26" s="25">
        <f t="shared" si="0"/>
        <v>660</v>
      </c>
    </row>
    <row r="27" spans="2:10" ht="12.75">
      <c r="B27" s="21" t="s">
        <v>43</v>
      </c>
      <c r="C27" s="22" t="s">
        <v>57</v>
      </c>
      <c r="D27" s="23" t="s">
        <v>45</v>
      </c>
      <c r="E27" s="22" t="s">
        <v>55</v>
      </c>
      <c r="F27" s="23">
        <v>44</v>
      </c>
      <c r="G27" s="22">
        <v>7</v>
      </c>
      <c r="H27" s="22" t="s">
        <v>58</v>
      </c>
      <c r="I27" s="24">
        <v>132</v>
      </c>
      <c r="J27" s="25">
        <f t="shared" si="0"/>
        <v>924</v>
      </c>
    </row>
    <row r="28" spans="2:10" ht="12.75">
      <c r="B28" s="21" t="s">
        <v>43</v>
      </c>
      <c r="C28" s="22" t="s">
        <v>57</v>
      </c>
      <c r="D28" s="23" t="s">
        <v>45</v>
      </c>
      <c r="E28" s="22" t="s">
        <v>55</v>
      </c>
      <c r="F28" s="23">
        <v>42</v>
      </c>
      <c r="G28" s="22">
        <v>6</v>
      </c>
      <c r="H28" s="22" t="s">
        <v>49</v>
      </c>
      <c r="I28" s="24">
        <v>122</v>
      </c>
      <c r="J28" s="25">
        <f t="shared" si="0"/>
        <v>732</v>
      </c>
    </row>
    <row r="29" spans="2:10" ht="12.75">
      <c r="B29" s="21" t="s">
        <v>43</v>
      </c>
      <c r="C29" s="22" t="s">
        <v>57</v>
      </c>
      <c r="D29" s="23" t="s">
        <v>45</v>
      </c>
      <c r="E29" s="22" t="s">
        <v>60</v>
      </c>
      <c r="F29" s="23">
        <v>42</v>
      </c>
      <c r="G29" s="22">
        <v>9</v>
      </c>
      <c r="H29" s="22" t="s">
        <v>56</v>
      </c>
      <c r="I29" s="24">
        <v>140</v>
      </c>
      <c r="J29" s="25">
        <f t="shared" si="0"/>
        <v>1260</v>
      </c>
    </row>
    <row r="30" spans="2:10" ht="12.75">
      <c r="B30" s="21" t="s">
        <v>43</v>
      </c>
      <c r="C30" s="22" t="s">
        <v>44</v>
      </c>
      <c r="D30" s="23" t="s">
        <v>45</v>
      </c>
      <c r="E30" s="22" t="s">
        <v>60</v>
      </c>
      <c r="F30" s="23">
        <v>44</v>
      </c>
      <c r="G30" s="22">
        <v>3</v>
      </c>
      <c r="H30" s="22" t="s">
        <v>54</v>
      </c>
      <c r="I30" s="24">
        <v>720</v>
      </c>
      <c r="J30" s="25">
        <f t="shared" si="0"/>
        <v>2160</v>
      </c>
    </row>
    <row r="31" spans="2:10" ht="12.75">
      <c r="B31" s="21" t="s">
        <v>50</v>
      </c>
      <c r="C31" s="22" t="s">
        <v>44</v>
      </c>
      <c r="D31" s="23" t="s">
        <v>45</v>
      </c>
      <c r="E31" s="22" t="s">
        <v>53</v>
      </c>
      <c r="F31" s="23">
        <v>42</v>
      </c>
      <c r="G31" s="22">
        <v>7</v>
      </c>
      <c r="H31" s="22" t="s">
        <v>47</v>
      </c>
      <c r="I31" s="24">
        <v>640</v>
      </c>
      <c r="J31" s="25">
        <f t="shared" si="0"/>
        <v>4480</v>
      </c>
    </row>
    <row r="32" spans="2:10" ht="12.75">
      <c r="B32" s="21" t="s">
        <v>50</v>
      </c>
      <c r="C32" s="22" t="s">
        <v>44</v>
      </c>
      <c r="D32" s="23" t="s">
        <v>45</v>
      </c>
      <c r="E32" s="22" t="s">
        <v>46</v>
      </c>
      <c r="F32" s="23">
        <v>46</v>
      </c>
      <c r="G32" s="22">
        <v>5</v>
      </c>
      <c r="H32" s="22" t="s">
        <v>47</v>
      </c>
      <c r="I32" s="24">
        <v>1170</v>
      </c>
      <c r="J32" s="25">
        <f t="shared" si="0"/>
        <v>5850</v>
      </c>
    </row>
    <row r="33" spans="2:10" ht="12.75">
      <c r="B33" s="21" t="s">
        <v>50</v>
      </c>
      <c r="C33" s="22" t="s">
        <v>51</v>
      </c>
      <c r="D33" s="23" t="s">
        <v>52</v>
      </c>
      <c r="E33" s="22" t="s">
        <v>46</v>
      </c>
      <c r="F33" s="23">
        <v>36</v>
      </c>
      <c r="G33" s="22">
        <v>5</v>
      </c>
      <c r="H33" s="22" t="s">
        <v>62</v>
      </c>
      <c r="I33" s="24">
        <v>380</v>
      </c>
      <c r="J33" s="25">
        <f t="shared" si="0"/>
        <v>1900</v>
      </c>
    </row>
    <row r="34" spans="2:10" ht="12.75">
      <c r="B34" s="21" t="s">
        <v>50</v>
      </c>
      <c r="C34" s="22" t="s">
        <v>51</v>
      </c>
      <c r="D34" s="23" t="s">
        <v>52</v>
      </c>
      <c r="E34" s="22" t="s">
        <v>63</v>
      </c>
      <c r="F34" s="23">
        <v>36</v>
      </c>
      <c r="G34" s="22">
        <v>4</v>
      </c>
      <c r="H34" s="22" t="s">
        <v>64</v>
      </c>
      <c r="I34" s="24">
        <v>260</v>
      </c>
      <c r="J34" s="25">
        <f t="shared" si="0"/>
        <v>1040</v>
      </c>
    </row>
    <row r="35" spans="2:10" ht="12.75">
      <c r="B35" s="21" t="s">
        <v>50</v>
      </c>
      <c r="C35" s="22" t="s">
        <v>65</v>
      </c>
      <c r="D35" s="23" t="s">
        <v>52</v>
      </c>
      <c r="E35" s="22" t="s">
        <v>63</v>
      </c>
      <c r="F35" s="23">
        <v>38</v>
      </c>
      <c r="G35" s="22">
        <v>8</v>
      </c>
      <c r="H35" s="22" t="s">
        <v>62</v>
      </c>
      <c r="I35" s="24">
        <v>105</v>
      </c>
      <c r="J35" s="25">
        <f t="shared" si="0"/>
        <v>840</v>
      </c>
    </row>
    <row r="36" spans="2:10" ht="12.75">
      <c r="B36" s="21" t="s">
        <v>50</v>
      </c>
      <c r="C36" s="22" t="s">
        <v>65</v>
      </c>
      <c r="D36" s="23" t="s">
        <v>52</v>
      </c>
      <c r="E36" s="22" t="s">
        <v>60</v>
      </c>
      <c r="F36" s="23">
        <v>38</v>
      </c>
      <c r="G36" s="22">
        <v>3</v>
      </c>
      <c r="H36" s="22" t="s">
        <v>64</v>
      </c>
      <c r="I36" s="24">
        <v>130</v>
      </c>
      <c r="J36" s="25">
        <f t="shared" si="0"/>
        <v>390</v>
      </c>
    </row>
    <row r="37" spans="2:10" ht="12.75">
      <c r="B37" s="21" t="s">
        <v>50</v>
      </c>
      <c r="C37" s="22" t="s">
        <v>66</v>
      </c>
      <c r="D37" s="23" t="s">
        <v>52</v>
      </c>
      <c r="E37" s="22" t="s">
        <v>46</v>
      </c>
      <c r="F37" s="23">
        <v>40</v>
      </c>
      <c r="G37" s="22">
        <v>4</v>
      </c>
      <c r="H37" s="22" t="s">
        <v>54</v>
      </c>
      <c r="I37" s="24">
        <v>520</v>
      </c>
      <c r="J37" s="25">
        <f t="shared" si="0"/>
        <v>2080</v>
      </c>
    </row>
    <row r="38" spans="2:10" ht="12.75">
      <c r="B38" s="21" t="s">
        <v>50</v>
      </c>
      <c r="C38" s="22" t="s">
        <v>66</v>
      </c>
      <c r="D38" s="23" t="s">
        <v>52</v>
      </c>
      <c r="E38" s="22" t="s">
        <v>46</v>
      </c>
      <c r="F38" s="23">
        <v>42</v>
      </c>
      <c r="G38" s="22">
        <v>3</v>
      </c>
      <c r="H38" s="22" t="s">
        <v>49</v>
      </c>
      <c r="I38" s="24">
        <v>550</v>
      </c>
      <c r="J38" s="25">
        <f t="shared" si="0"/>
        <v>1650</v>
      </c>
    </row>
    <row r="39" spans="2:10" ht="12.75">
      <c r="B39" s="21" t="s">
        <v>50</v>
      </c>
      <c r="C39" s="22" t="s">
        <v>66</v>
      </c>
      <c r="D39" s="23" t="s">
        <v>52</v>
      </c>
      <c r="E39" s="22" t="s">
        <v>60</v>
      </c>
      <c r="F39" s="23">
        <v>40</v>
      </c>
      <c r="G39" s="22">
        <v>2</v>
      </c>
      <c r="H39" s="22" t="s">
        <v>62</v>
      </c>
      <c r="I39" s="24">
        <v>410</v>
      </c>
      <c r="J39" s="25">
        <f t="shared" si="0"/>
        <v>820</v>
      </c>
    </row>
    <row r="40" spans="2:10" ht="12.75">
      <c r="B40" s="21" t="s">
        <v>50</v>
      </c>
      <c r="C40" s="22" t="s">
        <v>66</v>
      </c>
      <c r="D40" s="23" t="s">
        <v>52</v>
      </c>
      <c r="E40" s="22" t="s">
        <v>53</v>
      </c>
      <c r="F40" s="23">
        <v>42</v>
      </c>
      <c r="G40" s="22">
        <v>3</v>
      </c>
      <c r="H40" s="22" t="s">
        <v>54</v>
      </c>
      <c r="I40" s="24">
        <v>380</v>
      </c>
      <c r="J40" s="25">
        <f t="shared" si="0"/>
        <v>1140</v>
      </c>
    </row>
    <row r="41" spans="2:10" ht="12.75">
      <c r="B41" s="21" t="s">
        <v>50</v>
      </c>
      <c r="C41" s="22" t="s">
        <v>57</v>
      </c>
      <c r="D41" s="23" t="s">
        <v>45</v>
      </c>
      <c r="E41" s="22" t="s">
        <v>60</v>
      </c>
      <c r="F41" s="23">
        <v>44</v>
      </c>
      <c r="G41" s="22">
        <v>2</v>
      </c>
      <c r="H41" s="22" t="s">
        <v>47</v>
      </c>
      <c r="I41" s="24">
        <v>150</v>
      </c>
      <c r="J41" s="25">
        <f t="shared" si="0"/>
        <v>300</v>
      </c>
    </row>
    <row r="42" spans="2:10" ht="13.5" thickBot="1">
      <c r="B42" s="26" t="s">
        <v>50</v>
      </c>
      <c r="C42" s="27" t="s">
        <v>65</v>
      </c>
      <c r="D42" s="28" t="s">
        <v>52</v>
      </c>
      <c r="E42" s="27" t="s">
        <v>63</v>
      </c>
      <c r="F42" s="28">
        <v>40</v>
      </c>
      <c r="G42" s="27">
        <v>5</v>
      </c>
      <c r="H42" s="27" t="s">
        <v>54</v>
      </c>
      <c r="I42" s="29">
        <v>95</v>
      </c>
      <c r="J42" s="25">
        <f t="shared" si="0"/>
        <v>475</v>
      </c>
    </row>
    <row r="43" ht="13.5" thickTop="1"/>
    <row r="44" ht="12.75">
      <c r="C44" t="s">
        <v>67</v>
      </c>
    </row>
  </sheetData>
  <mergeCells count="1">
    <mergeCell ref="B8:J8"/>
  </mergeCells>
  <hyperlinks>
    <hyperlink ref="B1" location="MENU!A1" display="powrót"/>
  </hyperlink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B1:J45"/>
  <sheetViews>
    <sheetView workbookViewId="0" topLeftCell="A1">
      <selection activeCell="B1" sqref="B1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1.00390625" style="0" customWidth="1"/>
    <col min="4" max="4" width="11.75390625" style="16" customWidth="1"/>
    <col min="5" max="5" width="11.625" style="0" customWidth="1"/>
    <col min="9" max="9" width="13.375" style="0" customWidth="1"/>
    <col min="10" max="10" width="12.625" style="0" bestFit="1" customWidth="1"/>
  </cols>
  <sheetData>
    <row r="1" ht="12.75">
      <c r="B1" s="36" t="s">
        <v>80</v>
      </c>
    </row>
    <row r="2" ht="12.75">
      <c r="B2" s="31"/>
    </row>
    <row r="3" ht="12.75">
      <c r="B3" s="32"/>
    </row>
    <row r="4" ht="12.75">
      <c r="B4" s="33" t="s">
        <v>77</v>
      </c>
    </row>
    <row r="5" ht="12.75">
      <c r="B5" s="33"/>
    </row>
    <row r="6" ht="12.75">
      <c r="B6" s="34" t="s">
        <v>75</v>
      </c>
    </row>
    <row r="7" ht="12.75">
      <c r="B7" s="34" t="s">
        <v>76</v>
      </c>
    </row>
    <row r="9" spans="2:10" ht="15.75">
      <c r="B9" s="216" t="s">
        <v>33</v>
      </c>
      <c r="C9" s="216"/>
      <c r="D9" s="216"/>
      <c r="E9" s="216"/>
      <c r="F9" s="216"/>
      <c r="G9" s="216"/>
      <c r="H9" s="216"/>
      <c r="I9" s="216"/>
      <c r="J9" s="216"/>
    </row>
    <row r="10" ht="13.5" thickBot="1"/>
    <row r="11" spans="2:10" s="17" customFormat="1" ht="26.25" thickTop="1">
      <c r="B11" s="18" t="s">
        <v>34</v>
      </c>
      <c r="C11" s="19" t="s">
        <v>35</v>
      </c>
      <c r="D11" s="19" t="s">
        <v>36</v>
      </c>
      <c r="E11" s="19" t="s">
        <v>37</v>
      </c>
      <c r="F11" s="19" t="s">
        <v>38</v>
      </c>
      <c r="G11" s="19" t="s">
        <v>39</v>
      </c>
      <c r="H11" s="19" t="s">
        <v>40</v>
      </c>
      <c r="I11" s="19" t="s">
        <v>41</v>
      </c>
      <c r="J11" s="20" t="s">
        <v>42</v>
      </c>
    </row>
    <row r="12" spans="2:10" ht="12.75">
      <c r="B12" s="21" t="s">
        <v>43</v>
      </c>
      <c r="C12" s="22" t="s">
        <v>44</v>
      </c>
      <c r="D12" s="23" t="s">
        <v>45</v>
      </c>
      <c r="E12" s="22" t="s">
        <v>46</v>
      </c>
      <c r="F12" s="23">
        <v>44</v>
      </c>
      <c r="G12" s="22">
        <v>5</v>
      </c>
      <c r="H12" s="22" t="s">
        <v>47</v>
      </c>
      <c r="I12" s="24">
        <v>890</v>
      </c>
      <c r="J12" s="25">
        <f aca="true" t="shared" si="0" ref="J12:J43">G12*I12</f>
        <v>4450</v>
      </c>
    </row>
    <row r="13" spans="2:10" ht="12.75">
      <c r="B13" s="21" t="s">
        <v>48</v>
      </c>
      <c r="C13" s="22" t="s">
        <v>44</v>
      </c>
      <c r="D13" s="23" t="s">
        <v>45</v>
      </c>
      <c r="E13" s="22" t="s">
        <v>46</v>
      </c>
      <c r="F13" s="23">
        <v>46</v>
      </c>
      <c r="G13" s="22">
        <v>8</v>
      </c>
      <c r="H13" s="22" t="s">
        <v>49</v>
      </c>
      <c r="I13" s="24">
        <v>910</v>
      </c>
      <c r="J13" s="25">
        <f t="shared" si="0"/>
        <v>7280</v>
      </c>
    </row>
    <row r="14" spans="2:10" ht="12.75">
      <c r="B14" s="21" t="s">
        <v>50</v>
      </c>
      <c r="C14" s="22" t="s">
        <v>51</v>
      </c>
      <c r="D14" s="23" t="s">
        <v>52</v>
      </c>
      <c r="E14" s="22" t="s">
        <v>53</v>
      </c>
      <c r="F14" s="23">
        <v>38</v>
      </c>
      <c r="G14" s="22">
        <v>4</v>
      </c>
      <c r="H14" s="22" t="s">
        <v>54</v>
      </c>
      <c r="I14" s="24">
        <v>430</v>
      </c>
      <c r="J14" s="25">
        <f t="shared" si="0"/>
        <v>1720</v>
      </c>
    </row>
    <row r="15" spans="2:10" ht="12.75">
      <c r="B15" s="21" t="s">
        <v>48</v>
      </c>
      <c r="C15" s="22" t="s">
        <v>44</v>
      </c>
      <c r="D15" s="23" t="s">
        <v>45</v>
      </c>
      <c r="E15" s="22" t="s">
        <v>55</v>
      </c>
      <c r="F15" s="23">
        <v>42</v>
      </c>
      <c r="G15" s="22">
        <v>6</v>
      </c>
      <c r="H15" s="22" t="s">
        <v>56</v>
      </c>
      <c r="I15" s="24">
        <v>630</v>
      </c>
      <c r="J15" s="25">
        <f t="shared" si="0"/>
        <v>3780</v>
      </c>
    </row>
    <row r="16" spans="2:10" ht="12.75">
      <c r="B16" s="21" t="s">
        <v>43</v>
      </c>
      <c r="C16" s="22" t="s">
        <v>57</v>
      </c>
      <c r="D16" s="23" t="s">
        <v>45</v>
      </c>
      <c r="E16" s="22" t="s">
        <v>53</v>
      </c>
      <c r="F16" s="23">
        <v>42</v>
      </c>
      <c r="G16" s="22">
        <v>10</v>
      </c>
      <c r="H16" s="22" t="s">
        <v>56</v>
      </c>
      <c r="I16" s="24">
        <v>230</v>
      </c>
      <c r="J16" s="25">
        <f t="shared" si="0"/>
        <v>2300</v>
      </c>
    </row>
    <row r="17" spans="2:10" ht="12.75">
      <c r="B17" s="21" t="s">
        <v>43</v>
      </c>
      <c r="C17" s="22" t="s">
        <v>57</v>
      </c>
      <c r="D17" s="23" t="s">
        <v>45</v>
      </c>
      <c r="E17" s="22" t="s">
        <v>46</v>
      </c>
      <c r="F17" s="23">
        <v>42</v>
      </c>
      <c r="G17" s="22">
        <v>10</v>
      </c>
      <c r="H17" s="22" t="s">
        <v>58</v>
      </c>
      <c r="I17" s="24">
        <v>189</v>
      </c>
      <c r="J17" s="25">
        <f t="shared" si="0"/>
        <v>1890</v>
      </c>
    </row>
    <row r="18" spans="2:10" ht="12.75">
      <c r="B18" s="21" t="s">
        <v>43</v>
      </c>
      <c r="C18" s="22" t="s">
        <v>44</v>
      </c>
      <c r="D18" s="23" t="s">
        <v>45</v>
      </c>
      <c r="E18" s="22" t="s">
        <v>46</v>
      </c>
      <c r="F18" s="23">
        <v>46</v>
      </c>
      <c r="G18" s="22">
        <v>8</v>
      </c>
      <c r="H18" s="22" t="s">
        <v>59</v>
      </c>
      <c r="I18" s="24">
        <v>1045</v>
      </c>
      <c r="J18" s="25">
        <f t="shared" si="0"/>
        <v>8360</v>
      </c>
    </row>
    <row r="19" spans="2:10" ht="12.75">
      <c r="B19" s="21" t="s">
        <v>43</v>
      </c>
      <c r="C19" s="22" t="s">
        <v>57</v>
      </c>
      <c r="D19" s="23" t="s">
        <v>45</v>
      </c>
      <c r="E19" s="22" t="s">
        <v>53</v>
      </c>
      <c r="F19" s="23">
        <v>44</v>
      </c>
      <c r="G19" s="22">
        <v>4</v>
      </c>
      <c r="H19" s="22" t="s">
        <v>59</v>
      </c>
      <c r="I19" s="24">
        <v>210</v>
      </c>
      <c r="J19" s="25">
        <f t="shared" si="0"/>
        <v>840</v>
      </c>
    </row>
    <row r="20" spans="2:10" ht="12.75">
      <c r="B20" s="21" t="s">
        <v>48</v>
      </c>
      <c r="C20" s="22" t="s">
        <v>57</v>
      </c>
      <c r="D20" s="23" t="s">
        <v>45</v>
      </c>
      <c r="E20" s="22" t="s">
        <v>60</v>
      </c>
      <c r="F20" s="23">
        <v>42</v>
      </c>
      <c r="G20" s="22">
        <v>6</v>
      </c>
      <c r="H20" s="22" t="s">
        <v>47</v>
      </c>
      <c r="I20" s="24">
        <v>134</v>
      </c>
      <c r="J20" s="25">
        <f t="shared" si="0"/>
        <v>804</v>
      </c>
    </row>
    <row r="21" spans="2:10" ht="12.75">
      <c r="B21" s="21" t="s">
        <v>48</v>
      </c>
      <c r="C21" s="22" t="s">
        <v>57</v>
      </c>
      <c r="D21" s="23" t="s">
        <v>45</v>
      </c>
      <c r="E21" s="22" t="s">
        <v>60</v>
      </c>
      <c r="F21" s="23">
        <v>46</v>
      </c>
      <c r="G21" s="22">
        <v>6</v>
      </c>
      <c r="H21" s="22" t="s">
        <v>56</v>
      </c>
      <c r="I21" s="24">
        <v>156</v>
      </c>
      <c r="J21" s="25">
        <f t="shared" si="0"/>
        <v>936</v>
      </c>
    </row>
    <row r="22" spans="2:10" ht="12.75">
      <c r="B22" s="21" t="s">
        <v>48</v>
      </c>
      <c r="C22" s="22" t="s">
        <v>61</v>
      </c>
      <c r="D22" s="23" t="s">
        <v>45</v>
      </c>
      <c r="E22" s="22" t="s">
        <v>46</v>
      </c>
      <c r="F22" s="23">
        <v>44</v>
      </c>
      <c r="G22" s="22">
        <v>5</v>
      </c>
      <c r="H22" s="22" t="s">
        <v>47</v>
      </c>
      <c r="I22" s="24">
        <v>420</v>
      </c>
      <c r="J22" s="25">
        <f t="shared" si="0"/>
        <v>2100</v>
      </c>
    </row>
    <row r="23" spans="2:10" ht="12.75">
      <c r="B23" s="21" t="s">
        <v>48</v>
      </c>
      <c r="C23" s="22" t="s">
        <v>61</v>
      </c>
      <c r="D23" s="23" t="s">
        <v>45</v>
      </c>
      <c r="E23" s="22" t="s">
        <v>46</v>
      </c>
      <c r="F23" s="23">
        <v>46</v>
      </c>
      <c r="G23" s="22">
        <v>4</v>
      </c>
      <c r="H23" s="22" t="s">
        <v>47</v>
      </c>
      <c r="I23" s="24">
        <v>390</v>
      </c>
      <c r="J23" s="25">
        <f t="shared" si="0"/>
        <v>1560</v>
      </c>
    </row>
    <row r="24" spans="2:10" ht="12.75">
      <c r="B24" s="21" t="s">
        <v>48</v>
      </c>
      <c r="C24" s="22" t="s">
        <v>61</v>
      </c>
      <c r="D24" s="23" t="s">
        <v>45</v>
      </c>
      <c r="E24" s="22" t="s">
        <v>53</v>
      </c>
      <c r="F24" s="23">
        <v>44</v>
      </c>
      <c r="G24" s="22">
        <v>5</v>
      </c>
      <c r="H24" s="22" t="s">
        <v>54</v>
      </c>
      <c r="I24" s="24">
        <v>280</v>
      </c>
      <c r="J24" s="25">
        <f t="shared" si="0"/>
        <v>1400</v>
      </c>
    </row>
    <row r="25" spans="2:10" ht="12.75">
      <c r="B25" s="21" t="s">
        <v>43</v>
      </c>
      <c r="C25" s="22" t="s">
        <v>61</v>
      </c>
      <c r="D25" s="23" t="s">
        <v>45</v>
      </c>
      <c r="E25" s="22" t="s">
        <v>53</v>
      </c>
      <c r="F25" s="23">
        <v>42</v>
      </c>
      <c r="G25" s="22">
        <v>3</v>
      </c>
      <c r="H25" s="22" t="s">
        <v>49</v>
      </c>
      <c r="I25" s="24">
        <v>310</v>
      </c>
      <c r="J25" s="25">
        <f t="shared" si="0"/>
        <v>930</v>
      </c>
    </row>
    <row r="26" spans="2:10" ht="12.75">
      <c r="B26" s="21" t="s">
        <v>43</v>
      </c>
      <c r="C26" s="22" t="s">
        <v>61</v>
      </c>
      <c r="D26" s="23" t="s">
        <v>45</v>
      </c>
      <c r="E26" s="22" t="s">
        <v>60</v>
      </c>
      <c r="F26" s="23">
        <v>42</v>
      </c>
      <c r="G26" s="22">
        <v>3</v>
      </c>
      <c r="H26" s="22" t="s">
        <v>56</v>
      </c>
      <c r="I26" s="24">
        <v>340</v>
      </c>
      <c r="J26" s="25">
        <f t="shared" si="0"/>
        <v>1020</v>
      </c>
    </row>
    <row r="27" spans="2:10" ht="12.75">
      <c r="B27" s="21" t="s">
        <v>43</v>
      </c>
      <c r="C27" s="22" t="s">
        <v>61</v>
      </c>
      <c r="D27" s="23" t="s">
        <v>45</v>
      </c>
      <c r="E27" s="22" t="s">
        <v>60</v>
      </c>
      <c r="F27" s="23">
        <v>46</v>
      </c>
      <c r="G27" s="22">
        <v>2</v>
      </c>
      <c r="H27" s="22" t="s">
        <v>59</v>
      </c>
      <c r="I27" s="24">
        <v>330</v>
      </c>
      <c r="J27" s="25">
        <f t="shared" si="0"/>
        <v>660</v>
      </c>
    </row>
    <row r="28" spans="2:10" ht="12.75">
      <c r="B28" s="21" t="s">
        <v>43</v>
      </c>
      <c r="C28" s="22" t="s">
        <v>57</v>
      </c>
      <c r="D28" s="23" t="s">
        <v>45</v>
      </c>
      <c r="E28" s="22" t="s">
        <v>55</v>
      </c>
      <c r="F28" s="23">
        <v>44</v>
      </c>
      <c r="G28" s="22">
        <v>7</v>
      </c>
      <c r="H28" s="22" t="s">
        <v>58</v>
      </c>
      <c r="I28" s="24">
        <v>132</v>
      </c>
      <c r="J28" s="25">
        <f t="shared" si="0"/>
        <v>924</v>
      </c>
    </row>
    <row r="29" spans="2:10" ht="12.75">
      <c r="B29" s="21" t="s">
        <v>43</v>
      </c>
      <c r="C29" s="22" t="s">
        <v>57</v>
      </c>
      <c r="D29" s="23" t="s">
        <v>45</v>
      </c>
      <c r="E29" s="22" t="s">
        <v>55</v>
      </c>
      <c r="F29" s="23">
        <v>42</v>
      </c>
      <c r="G29" s="22">
        <v>6</v>
      </c>
      <c r="H29" s="22" t="s">
        <v>49</v>
      </c>
      <c r="I29" s="24">
        <v>122</v>
      </c>
      <c r="J29" s="25">
        <f t="shared" si="0"/>
        <v>732</v>
      </c>
    </row>
    <row r="30" spans="2:10" ht="12.75">
      <c r="B30" s="21" t="s">
        <v>43</v>
      </c>
      <c r="C30" s="22" t="s">
        <v>57</v>
      </c>
      <c r="D30" s="23" t="s">
        <v>45</v>
      </c>
      <c r="E30" s="22" t="s">
        <v>60</v>
      </c>
      <c r="F30" s="23">
        <v>42</v>
      </c>
      <c r="G30" s="22">
        <v>9</v>
      </c>
      <c r="H30" s="22" t="s">
        <v>56</v>
      </c>
      <c r="I30" s="24">
        <v>140</v>
      </c>
      <c r="J30" s="25">
        <f t="shared" si="0"/>
        <v>1260</v>
      </c>
    </row>
    <row r="31" spans="2:10" ht="12.75">
      <c r="B31" s="21" t="s">
        <v>43</v>
      </c>
      <c r="C31" s="22" t="s">
        <v>44</v>
      </c>
      <c r="D31" s="23" t="s">
        <v>45</v>
      </c>
      <c r="E31" s="22" t="s">
        <v>60</v>
      </c>
      <c r="F31" s="23">
        <v>44</v>
      </c>
      <c r="G31" s="22">
        <v>3</v>
      </c>
      <c r="H31" s="22" t="s">
        <v>54</v>
      </c>
      <c r="I31" s="24">
        <v>720</v>
      </c>
      <c r="J31" s="25">
        <f t="shared" si="0"/>
        <v>2160</v>
      </c>
    </row>
    <row r="32" spans="2:10" ht="12.75">
      <c r="B32" s="21" t="s">
        <v>50</v>
      </c>
      <c r="C32" s="22" t="s">
        <v>44</v>
      </c>
      <c r="D32" s="23" t="s">
        <v>45</v>
      </c>
      <c r="E32" s="22" t="s">
        <v>53</v>
      </c>
      <c r="F32" s="23">
        <v>42</v>
      </c>
      <c r="G32" s="22">
        <v>7</v>
      </c>
      <c r="H32" s="22" t="s">
        <v>47</v>
      </c>
      <c r="I32" s="24">
        <v>640</v>
      </c>
      <c r="J32" s="25">
        <f t="shared" si="0"/>
        <v>4480</v>
      </c>
    </row>
    <row r="33" spans="2:10" ht="12.75">
      <c r="B33" s="21" t="s">
        <v>50</v>
      </c>
      <c r="C33" s="22" t="s">
        <v>44</v>
      </c>
      <c r="D33" s="23" t="s">
        <v>45</v>
      </c>
      <c r="E33" s="22" t="s">
        <v>46</v>
      </c>
      <c r="F33" s="23">
        <v>46</v>
      </c>
      <c r="G33" s="22">
        <v>5</v>
      </c>
      <c r="H33" s="22" t="s">
        <v>47</v>
      </c>
      <c r="I33" s="24">
        <v>1170</v>
      </c>
      <c r="J33" s="25">
        <f t="shared" si="0"/>
        <v>5850</v>
      </c>
    </row>
    <row r="34" spans="2:10" ht="12.75">
      <c r="B34" s="21" t="s">
        <v>50</v>
      </c>
      <c r="C34" s="22" t="s">
        <v>51</v>
      </c>
      <c r="D34" s="23" t="s">
        <v>52</v>
      </c>
      <c r="E34" s="22" t="s">
        <v>46</v>
      </c>
      <c r="F34" s="23">
        <v>36</v>
      </c>
      <c r="G34" s="22">
        <v>5</v>
      </c>
      <c r="H34" s="22" t="s">
        <v>62</v>
      </c>
      <c r="I34" s="24">
        <v>380</v>
      </c>
      <c r="J34" s="25">
        <f t="shared" si="0"/>
        <v>1900</v>
      </c>
    </row>
    <row r="35" spans="2:10" ht="12.75">
      <c r="B35" s="21" t="s">
        <v>50</v>
      </c>
      <c r="C35" s="22" t="s">
        <v>51</v>
      </c>
      <c r="D35" s="23" t="s">
        <v>52</v>
      </c>
      <c r="E35" s="22" t="s">
        <v>63</v>
      </c>
      <c r="F35" s="23">
        <v>36</v>
      </c>
      <c r="G35" s="22">
        <v>4</v>
      </c>
      <c r="H35" s="22" t="s">
        <v>64</v>
      </c>
      <c r="I35" s="24">
        <v>260</v>
      </c>
      <c r="J35" s="25">
        <f t="shared" si="0"/>
        <v>1040</v>
      </c>
    </row>
    <row r="36" spans="2:10" ht="12.75">
      <c r="B36" s="21" t="s">
        <v>50</v>
      </c>
      <c r="C36" s="22" t="s">
        <v>65</v>
      </c>
      <c r="D36" s="23" t="s">
        <v>52</v>
      </c>
      <c r="E36" s="22" t="s">
        <v>63</v>
      </c>
      <c r="F36" s="23">
        <v>38</v>
      </c>
      <c r="G36" s="22">
        <v>8</v>
      </c>
      <c r="H36" s="22" t="s">
        <v>62</v>
      </c>
      <c r="I36" s="24">
        <v>105</v>
      </c>
      <c r="J36" s="25">
        <f t="shared" si="0"/>
        <v>840</v>
      </c>
    </row>
    <row r="37" spans="2:10" ht="12.75">
      <c r="B37" s="21" t="s">
        <v>50</v>
      </c>
      <c r="C37" s="22" t="s">
        <v>65</v>
      </c>
      <c r="D37" s="23" t="s">
        <v>52</v>
      </c>
      <c r="E37" s="22" t="s">
        <v>60</v>
      </c>
      <c r="F37" s="23">
        <v>38</v>
      </c>
      <c r="G37" s="22">
        <v>3</v>
      </c>
      <c r="H37" s="22" t="s">
        <v>64</v>
      </c>
      <c r="I37" s="24">
        <v>130</v>
      </c>
      <c r="J37" s="25">
        <f t="shared" si="0"/>
        <v>390</v>
      </c>
    </row>
    <row r="38" spans="2:10" ht="12.75">
      <c r="B38" s="21" t="s">
        <v>50</v>
      </c>
      <c r="C38" s="22" t="s">
        <v>66</v>
      </c>
      <c r="D38" s="23" t="s">
        <v>52</v>
      </c>
      <c r="E38" s="22" t="s">
        <v>46</v>
      </c>
      <c r="F38" s="23">
        <v>40</v>
      </c>
      <c r="G38" s="22">
        <v>4</v>
      </c>
      <c r="H38" s="22" t="s">
        <v>54</v>
      </c>
      <c r="I38" s="24">
        <v>520</v>
      </c>
      <c r="J38" s="25">
        <f t="shared" si="0"/>
        <v>2080</v>
      </c>
    </row>
    <row r="39" spans="2:10" ht="12.75">
      <c r="B39" s="21" t="s">
        <v>50</v>
      </c>
      <c r="C39" s="22" t="s">
        <v>66</v>
      </c>
      <c r="D39" s="23" t="s">
        <v>52</v>
      </c>
      <c r="E39" s="22" t="s">
        <v>46</v>
      </c>
      <c r="F39" s="23">
        <v>42</v>
      </c>
      <c r="G39" s="22">
        <v>3</v>
      </c>
      <c r="H39" s="22" t="s">
        <v>49</v>
      </c>
      <c r="I39" s="24">
        <v>550</v>
      </c>
      <c r="J39" s="25">
        <f t="shared" si="0"/>
        <v>1650</v>
      </c>
    </row>
    <row r="40" spans="2:10" ht="12.75">
      <c r="B40" s="21" t="s">
        <v>50</v>
      </c>
      <c r="C40" s="22" t="s">
        <v>66</v>
      </c>
      <c r="D40" s="23" t="s">
        <v>52</v>
      </c>
      <c r="E40" s="22" t="s">
        <v>60</v>
      </c>
      <c r="F40" s="23">
        <v>40</v>
      </c>
      <c r="G40" s="22">
        <v>2</v>
      </c>
      <c r="H40" s="22" t="s">
        <v>62</v>
      </c>
      <c r="I40" s="24">
        <v>410</v>
      </c>
      <c r="J40" s="25">
        <f t="shared" si="0"/>
        <v>820</v>
      </c>
    </row>
    <row r="41" spans="2:10" ht="12.75">
      <c r="B41" s="21" t="s">
        <v>50</v>
      </c>
      <c r="C41" s="22" t="s">
        <v>66</v>
      </c>
      <c r="D41" s="23" t="s">
        <v>52</v>
      </c>
      <c r="E41" s="22" t="s">
        <v>53</v>
      </c>
      <c r="F41" s="23">
        <v>42</v>
      </c>
      <c r="G41" s="22">
        <v>3</v>
      </c>
      <c r="H41" s="22" t="s">
        <v>54</v>
      </c>
      <c r="I41" s="24">
        <v>380</v>
      </c>
      <c r="J41" s="25">
        <f t="shared" si="0"/>
        <v>1140</v>
      </c>
    </row>
    <row r="42" spans="2:10" ht="12.75">
      <c r="B42" s="21" t="s">
        <v>50</v>
      </c>
      <c r="C42" s="22" t="s">
        <v>57</v>
      </c>
      <c r="D42" s="23" t="s">
        <v>45</v>
      </c>
      <c r="E42" s="22" t="s">
        <v>60</v>
      </c>
      <c r="F42" s="23">
        <v>44</v>
      </c>
      <c r="G42" s="22">
        <v>2</v>
      </c>
      <c r="H42" s="22" t="s">
        <v>47</v>
      </c>
      <c r="I42" s="24">
        <v>150</v>
      </c>
      <c r="J42" s="25">
        <f t="shared" si="0"/>
        <v>300</v>
      </c>
    </row>
    <row r="43" spans="2:10" ht="13.5" thickBot="1">
      <c r="B43" s="26" t="s">
        <v>50</v>
      </c>
      <c r="C43" s="27" t="s">
        <v>65</v>
      </c>
      <c r="D43" s="28" t="s">
        <v>52</v>
      </c>
      <c r="E43" s="27" t="s">
        <v>63</v>
      </c>
      <c r="F43" s="28">
        <v>40</v>
      </c>
      <c r="G43" s="27">
        <v>5</v>
      </c>
      <c r="H43" s="27" t="s">
        <v>54</v>
      </c>
      <c r="I43" s="29">
        <v>95</v>
      </c>
      <c r="J43" s="25">
        <f t="shared" si="0"/>
        <v>475</v>
      </c>
    </row>
    <row r="44" ht="13.5" thickTop="1"/>
    <row r="45" ht="12.75">
      <c r="C45" t="s">
        <v>67</v>
      </c>
    </row>
  </sheetData>
  <mergeCells count="1">
    <mergeCell ref="B9:J9"/>
  </mergeCells>
  <hyperlinks>
    <hyperlink ref="B1" location="MENU!A1" display="powrót"/>
  </hyperlinks>
  <printOptions/>
  <pageMargins left="0.75" right="0.75" top="1" bottom="1" header="0.5" footer="0.5"/>
  <pageSetup horizontalDpi="200" verticalDpi="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00390625" defaultRowHeight="12.75"/>
  <cols>
    <col min="2" max="2" width="13.75390625" style="0" customWidth="1"/>
    <col min="3" max="3" width="13.25390625" style="0" customWidth="1"/>
    <col min="4" max="5" width="12.125" style="0" customWidth="1"/>
    <col min="6" max="6" width="13.00390625" style="0" customWidth="1"/>
  </cols>
  <sheetData>
    <row r="1" ht="12.75">
      <c r="A1" s="36" t="s">
        <v>80</v>
      </c>
    </row>
    <row r="2" ht="12.75">
      <c r="A2" s="36"/>
    </row>
    <row r="3" ht="12.75">
      <c r="B3" s="221" t="s">
        <v>418</v>
      </c>
    </row>
    <row r="5" ht="13.5" thickBot="1"/>
    <row r="6" spans="2:6" ht="15.75" thickTop="1">
      <c r="B6" s="37" t="s">
        <v>11</v>
      </c>
      <c r="C6" s="38" t="s">
        <v>12</v>
      </c>
      <c r="D6" s="38" t="s">
        <v>92</v>
      </c>
      <c r="E6" s="38" t="s">
        <v>96</v>
      </c>
      <c r="F6" s="39" t="s">
        <v>100</v>
      </c>
    </row>
    <row r="7" spans="2:6" ht="12.75">
      <c r="B7" s="40" t="s">
        <v>82</v>
      </c>
      <c r="C7" s="41" t="s">
        <v>16</v>
      </c>
      <c r="D7" s="41" t="s">
        <v>93</v>
      </c>
      <c r="E7" s="41" t="s">
        <v>97</v>
      </c>
      <c r="F7" s="42">
        <v>2300</v>
      </c>
    </row>
    <row r="8" spans="2:6" ht="12.75">
      <c r="B8" s="40" t="s">
        <v>83</v>
      </c>
      <c r="C8" s="41" t="s">
        <v>30</v>
      </c>
      <c r="D8" s="41" t="s">
        <v>94</v>
      </c>
      <c r="E8" s="41" t="s">
        <v>97</v>
      </c>
      <c r="F8" s="42">
        <v>2100</v>
      </c>
    </row>
    <row r="9" spans="2:6" ht="12.75">
      <c r="B9" s="40" t="s">
        <v>19</v>
      </c>
      <c r="C9" s="41" t="s">
        <v>88</v>
      </c>
      <c r="D9" s="41" t="s">
        <v>93</v>
      </c>
      <c r="E9" s="41" t="s">
        <v>98</v>
      </c>
      <c r="F9" s="42">
        <v>1900</v>
      </c>
    </row>
    <row r="10" spans="2:6" ht="12.75">
      <c r="B10" s="40" t="s">
        <v>84</v>
      </c>
      <c r="C10" s="41" t="s">
        <v>20</v>
      </c>
      <c r="D10" s="41" t="s">
        <v>95</v>
      </c>
      <c r="E10" s="41" t="s">
        <v>97</v>
      </c>
      <c r="F10" s="42">
        <v>2540</v>
      </c>
    </row>
    <row r="11" spans="2:6" ht="12.75">
      <c r="B11" s="40" t="s">
        <v>85</v>
      </c>
      <c r="C11" s="41" t="s">
        <v>89</v>
      </c>
      <c r="D11" s="41" t="s">
        <v>94</v>
      </c>
      <c r="E11" s="41" t="s">
        <v>98</v>
      </c>
      <c r="F11" s="42">
        <v>1780</v>
      </c>
    </row>
    <row r="12" spans="2:6" ht="12.75">
      <c r="B12" s="40" t="s">
        <v>86</v>
      </c>
      <c r="C12" s="41" t="s">
        <v>90</v>
      </c>
      <c r="D12" s="41" t="s">
        <v>93</v>
      </c>
      <c r="E12" s="41" t="s">
        <v>97</v>
      </c>
      <c r="F12" s="42">
        <v>2400</v>
      </c>
    </row>
    <row r="13" spans="2:6" ht="12.75">
      <c r="B13" s="40" t="s">
        <v>87</v>
      </c>
      <c r="C13" s="41" t="s">
        <v>91</v>
      </c>
      <c r="D13" s="41" t="s">
        <v>94</v>
      </c>
      <c r="E13" s="41" t="s">
        <v>99</v>
      </c>
      <c r="F13" s="42">
        <v>2700</v>
      </c>
    </row>
    <row r="14" spans="2:6" ht="12.75">
      <c r="B14" s="40" t="s">
        <v>104</v>
      </c>
      <c r="C14" s="41" t="s">
        <v>105</v>
      </c>
      <c r="D14" s="41" t="s">
        <v>94</v>
      </c>
      <c r="E14" s="41" t="s">
        <v>106</v>
      </c>
      <c r="F14" s="42">
        <v>2100</v>
      </c>
    </row>
    <row r="15" spans="2:6" ht="12.75">
      <c r="B15" s="40" t="s">
        <v>107</v>
      </c>
      <c r="C15" s="41" t="s">
        <v>24</v>
      </c>
      <c r="D15" s="41" t="s">
        <v>95</v>
      </c>
      <c r="E15" s="41" t="s">
        <v>99</v>
      </c>
      <c r="F15" s="42">
        <v>2300</v>
      </c>
    </row>
    <row r="16" spans="2:6" ht="12.75">
      <c r="B16" s="40" t="s">
        <v>86</v>
      </c>
      <c r="C16" s="41" t="s">
        <v>108</v>
      </c>
      <c r="D16" s="41" t="s">
        <v>93</v>
      </c>
      <c r="E16" s="41" t="s">
        <v>97</v>
      </c>
      <c r="F16" s="42">
        <v>1930</v>
      </c>
    </row>
    <row r="17" spans="2:6" ht="12.75">
      <c r="B17" s="40" t="s">
        <v>29</v>
      </c>
      <c r="C17" s="41" t="s">
        <v>109</v>
      </c>
      <c r="D17" s="41" t="s">
        <v>94</v>
      </c>
      <c r="E17" s="41" t="s">
        <v>98</v>
      </c>
      <c r="F17" s="42">
        <v>1750</v>
      </c>
    </row>
    <row r="18" spans="2:6" ht="12.75">
      <c r="B18" s="40" t="s">
        <v>110</v>
      </c>
      <c r="C18" s="41" t="s">
        <v>111</v>
      </c>
      <c r="D18" s="41" t="s">
        <v>95</v>
      </c>
      <c r="E18" s="41" t="s">
        <v>98</v>
      </c>
      <c r="F18" s="42">
        <v>1850</v>
      </c>
    </row>
    <row r="19" spans="2:6" ht="12.75">
      <c r="B19" s="40" t="s">
        <v>112</v>
      </c>
      <c r="C19" s="41" t="s">
        <v>113</v>
      </c>
      <c r="D19" s="41" t="s">
        <v>95</v>
      </c>
      <c r="E19" s="41" t="s">
        <v>97</v>
      </c>
      <c r="F19" s="42">
        <v>2150</v>
      </c>
    </row>
    <row r="20" spans="2:6" ht="12.75">
      <c r="B20" s="40" t="s">
        <v>114</v>
      </c>
      <c r="C20" s="41" t="s">
        <v>115</v>
      </c>
      <c r="D20" s="41" t="s">
        <v>94</v>
      </c>
      <c r="E20" s="41" t="s">
        <v>99</v>
      </c>
      <c r="F20" s="42">
        <v>1720</v>
      </c>
    </row>
    <row r="21" spans="2:6" ht="13.5" thickBot="1">
      <c r="B21" s="43" t="s">
        <v>116</v>
      </c>
      <c r="C21" s="44" t="s">
        <v>117</v>
      </c>
      <c r="D21" s="44" t="s">
        <v>95</v>
      </c>
      <c r="E21" s="44" t="s">
        <v>97</v>
      </c>
      <c r="F21" s="45">
        <v>1600</v>
      </c>
    </row>
    <row r="22" ht="13.5" thickTop="1"/>
  </sheetData>
  <hyperlinks>
    <hyperlink ref="A1" location="MENU!A1" display="powrót"/>
  </hyperlinks>
  <printOptions/>
  <pageMargins left="0.75" right="0.75" top="1" bottom="1" header="0.5" footer="0.5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"/>
    </sheetView>
  </sheetViews>
  <sheetFormatPr defaultColWidth="9.00390625" defaultRowHeight="12.75"/>
  <cols>
    <col min="2" max="2" width="13.75390625" style="0" customWidth="1"/>
    <col min="3" max="3" width="13.25390625" style="0" customWidth="1"/>
    <col min="4" max="5" width="12.125" style="0" customWidth="1"/>
    <col min="6" max="6" width="13.00390625" style="0" customWidth="1"/>
  </cols>
  <sheetData>
    <row r="1" ht="12.75">
      <c r="A1" s="36" t="s">
        <v>80</v>
      </c>
    </row>
    <row r="3" ht="12.75">
      <c r="B3" t="s">
        <v>419</v>
      </c>
    </row>
    <row r="4" ht="12.75">
      <c r="B4" t="s">
        <v>420</v>
      </c>
    </row>
    <row r="5" ht="12.75">
      <c r="B5" t="s">
        <v>103</v>
      </c>
    </row>
    <row r="7" ht="13.5" thickBot="1"/>
    <row r="8" spans="2:6" ht="15.75" thickTop="1">
      <c r="B8" s="37" t="s">
        <v>11</v>
      </c>
      <c r="C8" s="38" t="s">
        <v>12</v>
      </c>
      <c r="D8" s="38" t="s">
        <v>92</v>
      </c>
      <c r="E8" s="38" t="s">
        <v>96</v>
      </c>
      <c r="F8" s="39" t="s">
        <v>100</v>
      </c>
    </row>
    <row r="9" spans="2:6" ht="12.75">
      <c r="B9" s="40" t="s">
        <v>82</v>
      </c>
      <c r="C9" s="41" t="s">
        <v>16</v>
      </c>
      <c r="D9" s="41" t="s">
        <v>93</v>
      </c>
      <c r="E9" s="41" t="s">
        <v>97</v>
      </c>
      <c r="F9" s="42">
        <v>2300</v>
      </c>
    </row>
    <row r="10" spans="2:6" ht="12.75">
      <c r="B10" s="40" t="s">
        <v>83</v>
      </c>
      <c r="C10" s="41" t="s">
        <v>30</v>
      </c>
      <c r="D10" s="41" t="s">
        <v>94</v>
      </c>
      <c r="E10" s="41" t="s">
        <v>97</v>
      </c>
      <c r="F10" s="42">
        <v>2100</v>
      </c>
    </row>
    <row r="11" spans="2:6" ht="12.75">
      <c r="B11" s="40" t="s">
        <v>19</v>
      </c>
      <c r="C11" s="41" t="s">
        <v>88</v>
      </c>
      <c r="D11" s="41" t="s">
        <v>93</v>
      </c>
      <c r="E11" s="41" t="s">
        <v>98</v>
      </c>
      <c r="F11" s="42">
        <v>1900</v>
      </c>
    </row>
    <row r="12" spans="2:6" ht="12.75">
      <c r="B12" s="40" t="s">
        <v>84</v>
      </c>
      <c r="C12" s="41" t="s">
        <v>20</v>
      </c>
      <c r="D12" s="41" t="s">
        <v>95</v>
      </c>
      <c r="E12" s="41" t="s">
        <v>97</v>
      </c>
      <c r="F12" s="42">
        <v>2540</v>
      </c>
    </row>
    <row r="13" spans="2:6" ht="12.75">
      <c r="B13" s="40" t="s">
        <v>85</v>
      </c>
      <c r="C13" s="41" t="s">
        <v>89</v>
      </c>
      <c r="D13" s="41" t="s">
        <v>94</v>
      </c>
      <c r="E13" s="41" t="s">
        <v>98</v>
      </c>
      <c r="F13" s="42">
        <v>1780</v>
      </c>
    </row>
    <row r="14" spans="2:6" ht="12.75">
      <c r="B14" s="40" t="s">
        <v>86</v>
      </c>
      <c r="C14" s="41" t="s">
        <v>90</v>
      </c>
      <c r="D14" s="41" t="s">
        <v>93</v>
      </c>
      <c r="E14" s="41" t="s">
        <v>97</v>
      </c>
      <c r="F14" s="42">
        <v>2400</v>
      </c>
    </row>
    <row r="15" spans="2:6" ht="12.75">
      <c r="B15" s="40" t="s">
        <v>87</v>
      </c>
      <c r="C15" s="41" t="s">
        <v>91</v>
      </c>
      <c r="D15" s="41" t="s">
        <v>94</v>
      </c>
      <c r="E15" s="41" t="s">
        <v>99</v>
      </c>
      <c r="F15" s="42">
        <v>2700</v>
      </c>
    </row>
    <row r="16" spans="2:6" ht="12.75">
      <c r="B16" s="40" t="s">
        <v>104</v>
      </c>
      <c r="C16" s="41" t="s">
        <v>105</v>
      </c>
      <c r="D16" s="41" t="s">
        <v>94</v>
      </c>
      <c r="E16" s="41" t="s">
        <v>106</v>
      </c>
      <c r="F16" s="42">
        <v>2100</v>
      </c>
    </row>
    <row r="17" spans="2:6" ht="12.75">
      <c r="B17" s="40" t="s">
        <v>107</v>
      </c>
      <c r="C17" s="41" t="s">
        <v>24</v>
      </c>
      <c r="D17" s="41" t="s">
        <v>95</v>
      </c>
      <c r="E17" s="41" t="s">
        <v>99</v>
      </c>
      <c r="F17" s="42">
        <v>2300</v>
      </c>
    </row>
    <row r="18" spans="2:6" ht="12.75">
      <c r="B18" s="40" t="s">
        <v>86</v>
      </c>
      <c r="C18" s="41" t="s">
        <v>108</v>
      </c>
      <c r="D18" s="41" t="s">
        <v>93</v>
      </c>
      <c r="E18" s="41" t="s">
        <v>97</v>
      </c>
      <c r="F18" s="42">
        <v>1930</v>
      </c>
    </row>
    <row r="19" spans="2:6" ht="12.75">
      <c r="B19" s="40" t="s">
        <v>29</v>
      </c>
      <c r="C19" s="41" t="s">
        <v>109</v>
      </c>
      <c r="D19" s="41" t="s">
        <v>94</v>
      </c>
      <c r="E19" s="41" t="s">
        <v>98</v>
      </c>
      <c r="F19" s="42">
        <v>1750</v>
      </c>
    </row>
    <row r="20" spans="2:6" ht="12.75">
      <c r="B20" s="40" t="s">
        <v>110</v>
      </c>
      <c r="C20" s="41" t="s">
        <v>111</v>
      </c>
      <c r="D20" s="41" t="s">
        <v>95</v>
      </c>
      <c r="E20" s="41" t="s">
        <v>98</v>
      </c>
      <c r="F20" s="42">
        <v>1850</v>
      </c>
    </row>
    <row r="21" spans="2:6" ht="12.75">
      <c r="B21" s="40" t="s">
        <v>112</v>
      </c>
      <c r="C21" s="41" t="s">
        <v>113</v>
      </c>
      <c r="D21" s="41" t="s">
        <v>95</v>
      </c>
      <c r="E21" s="41" t="s">
        <v>97</v>
      </c>
      <c r="F21" s="42">
        <v>2150</v>
      </c>
    </row>
    <row r="22" spans="2:6" ht="12.75">
      <c r="B22" s="40" t="s">
        <v>114</v>
      </c>
      <c r="C22" s="41" t="s">
        <v>115</v>
      </c>
      <c r="D22" s="41" t="s">
        <v>94</v>
      </c>
      <c r="E22" s="41" t="s">
        <v>99</v>
      </c>
      <c r="F22" s="42">
        <v>1720</v>
      </c>
    </row>
    <row r="23" spans="2:6" ht="13.5" thickBot="1">
      <c r="B23" s="43" t="s">
        <v>116</v>
      </c>
      <c r="C23" s="44" t="s">
        <v>117</v>
      </c>
      <c r="D23" s="44" t="s">
        <v>95</v>
      </c>
      <c r="E23" s="44" t="s">
        <v>97</v>
      </c>
      <c r="F23" s="45">
        <v>1600</v>
      </c>
    </row>
    <row r="24" ht="13.5" thickTop="1"/>
  </sheetData>
  <hyperlinks>
    <hyperlink ref="A1" location="MENU!A1" display="powrót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AI191"/>
  <sheetViews>
    <sheetView zoomScale="120" zoomScaleNormal="120" workbookViewId="0" topLeftCell="A1">
      <selection activeCell="D1" sqref="D1"/>
    </sheetView>
  </sheetViews>
  <sheetFormatPr defaultColWidth="9.00390625" defaultRowHeight="12.75"/>
  <cols>
    <col min="1" max="1" width="3.25390625" style="150" customWidth="1"/>
    <col min="2" max="2" width="3.625" style="150" customWidth="1"/>
    <col min="3" max="3" width="17.125" style="150" customWidth="1"/>
    <col min="4" max="4" width="13.75390625" style="150" customWidth="1"/>
    <col min="5" max="5" width="7.125" style="150" customWidth="1"/>
    <col min="6" max="6" width="8.00390625" style="150" customWidth="1"/>
    <col min="7" max="7" width="9.125" style="150" customWidth="1"/>
    <col min="8" max="8" width="10.00390625" style="150" customWidth="1"/>
    <col min="9" max="9" width="6.00390625" style="150" customWidth="1"/>
    <col min="10" max="10" width="7.375" style="150" customWidth="1"/>
    <col min="11" max="11" width="9.625" style="150" customWidth="1"/>
    <col min="12" max="16384" width="8.875" style="150" customWidth="1"/>
  </cols>
  <sheetData>
    <row r="1" ht="11.25">
      <c r="D1" s="186" t="s">
        <v>80</v>
      </c>
    </row>
    <row r="2" ht="11.25">
      <c r="B2" s="151" t="s">
        <v>247</v>
      </c>
    </row>
    <row r="3" ht="11.25">
      <c r="C3" s="151"/>
    </row>
    <row r="4" spans="2:10" ht="38.25" customHeight="1">
      <c r="B4" s="217" t="s">
        <v>403</v>
      </c>
      <c r="C4" s="217"/>
      <c r="D4" s="217"/>
      <c r="E4" s="217"/>
      <c r="F4" s="217"/>
      <c r="G4" s="217"/>
      <c r="H4" s="217"/>
      <c r="I4" s="217"/>
      <c r="J4" s="217"/>
    </row>
    <row r="5" ht="11.25">
      <c r="C5" s="151"/>
    </row>
    <row r="6" ht="12" thickBot="1"/>
    <row r="7" spans="2:11" ht="12" thickBot="1">
      <c r="B7" s="188" t="s">
        <v>363</v>
      </c>
      <c r="C7" s="189"/>
      <c r="D7" s="189"/>
      <c r="E7" s="189"/>
      <c r="F7" s="189"/>
      <c r="G7" s="189"/>
      <c r="H7" s="152"/>
      <c r="I7" s="153"/>
      <c r="J7" s="153"/>
      <c r="K7" s="154"/>
    </row>
    <row r="8" spans="2:11" ht="25.5" customHeight="1" thickBot="1">
      <c r="B8" s="155" t="s">
        <v>311</v>
      </c>
      <c r="C8" s="156" t="s">
        <v>364</v>
      </c>
      <c r="D8" s="156" t="s">
        <v>365</v>
      </c>
      <c r="E8" s="157" t="s">
        <v>366</v>
      </c>
      <c r="F8" s="158" t="s">
        <v>367</v>
      </c>
      <c r="G8" s="157" t="s">
        <v>368</v>
      </c>
      <c r="H8" s="157" t="s">
        <v>369</v>
      </c>
      <c r="I8" s="158" t="s">
        <v>370</v>
      </c>
      <c r="J8" s="157" t="s">
        <v>371</v>
      </c>
      <c r="K8" s="159" t="s">
        <v>372</v>
      </c>
    </row>
    <row r="9" spans="2:35" ht="10.5" customHeight="1">
      <c r="B9" s="160">
        <v>1</v>
      </c>
      <c r="C9" s="161" t="s">
        <v>373</v>
      </c>
      <c r="D9" s="162">
        <v>2000</v>
      </c>
      <c r="E9" s="163">
        <v>20</v>
      </c>
      <c r="F9" s="164">
        <v>3</v>
      </c>
      <c r="G9" s="163">
        <v>200</v>
      </c>
      <c r="H9" s="165">
        <v>2223</v>
      </c>
      <c r="I9" s="166">
        <v>1</v>
      </c>
      <c r="J9" s="167">
        <v>29.1</v>
      </c>
      <c r="K9" s="168">
        <v>2252.1</v>
      </c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</row>
    <row r="10" spans="2:35" ht="11.25">
      <c r="B10" s="170">
        <v>2</v>
      </c>
      <c r="C10" s="171" t="s">
        <v>374</v>
      </c>
      <c r="D10" s="172">
        <v>1800</v>
      </c>
      <c r="E10" s="173">
        <v>18</v>
      </c>
      <c r="F10" s="174">
        <v>22</v>
      </c>
      <c r="G10" s="173">
        <v>270</v>
      </c>
      <c r="H10" s="175">
        <v>2110</v>
      </c>
      <c r="I10" s="174">
        <v>2</v>
      </c>
      <c r="J10" s="173">
        <v>58.2</v>
      </c>
      <c r="K10" s="176">
        <v>2168.2</v>
      </c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</row>
    <row r="11" spans="2:35" ht="11.25">
      <c r="B11" s="170">
        <v>3</v>
      </c>
      <c r="C11" s="171" t="s">
        <v>375</v>
      </c>
      <c r="D11" s="172">
        <v>1000</v>
      </c>
      <c r="E11" s="173">
        <v>10</v>
      </c>
      <c r="F11" s="174">
        <v>15</v>
      </c>
      <c r="G11" s="173">
        <v>150</v>
      </c>
      <c r="H11" s="175">
        <v>1175</v>
      </c>
      <c r="I11" s="174">
        <v>0</v>
      </c>
      <c r="J11" s="173">
        <v>0</v>
      </c>
      <c r="K11" s="176">
        <v>1175</v>
      </c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</row>
    <row r="12" spans="2:35" ht="11.25">
      <c r="B12" s="170">
        <v>4</v>
      </c>
      <c r="C12" s="171" t="s">
        <v>376</v>
      </c>
      <c r="D12" s="172">
        <v>1100.5</v>
      </c>
      <c r="E12" s="173">
        <v>11.005</v>
      </c>
      <c r="F12" s="174">
        <v>10</v>
      </c>
      <c r="G12" s="173">
        <v>165.075</v>
      </c>
      <c r="H12" s="175">
        <v>1286.58</v>
      </c>
      <c r="I12" s="174">
        <v>3</v>
      </c>
      <c r="J12" s="173">
        <v>87.3</v>
      </c>
      <c r="K12" s="176">
        <v>1373.88</v>
      </c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</row>
    <row r="13" spans="2:35" ht="11.25">
      <c r="B13" s="170">
        <v>5</v>
      </c>
      <c r="C13" s="171" t="s">
        <v>377</v>
      </c>
      <c r="D13" s="172">
        <v>950</v>
      </c>
      <c r="E13" s="173">
        <v>9.5</v>
      </c>
      <c r="F13" s="174">
        <v>22</v>
      </c>
      <c r="G13" s="173">
        <v>142.5</v>
      </c>
      <c r="H13" s="175">
        <v>1124</v>
      </c>
      <c r="I13" s="174">
        <v>4</v>
      </c>
      <c r="J13" s="173">
        <v>150</v>
      </c>
      <c r="K13" s="176">
        <v>1274</v>
      </c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</row>
    <row r="14" spans="2:35" ht="11.25">
      <c r="B14" s="170">
        <v>6</v>
      </c>
      <c r="C14" s="171" t="s">
        <v>378</v>
      </c>
      <c r="D14" s="172">
        <v>875</v>
      </c>
      <c r="E14" s="173">
        <v>8.75</v>
      </c>
      <c r="F14" s="174">
        <v>25</v>
      </c>
      <c r="G14" s="173">
        <v>131.25</v>
      </c>
      <c r="H14" s="175">
        <v>1040</v>
      </c>
      <c r="I14" s="174">
        <v>5</v>
      </c>
      <c r="J14" s="173">
        <v>150</v>
      </c>
      <c r="K14" s="176">
        <v>1190</v>
      </c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2:35" ht="11.25">
      <c r="B15" s="170">
        <v>7</v>
      </c>
      <c r="C15" s="171" t="s">
        <v>379</v>
      </c>
      <c r="D15" s="172">
        <v>1250</v>
      </c>
      <c r="E15" s="173">
        <v>12.5</v>
      </c>
      <c r="F15" s="174">
        <v>0</v>
      </c>
      <c r="G15" s="173">
        <v>125</v>
      </c>
      <c r="H15" s="175">
        <v>1387.5</v>
      </c>
      <c r="I15" s="174">
        <v>6</v>
      </c>
      <c r="J15" s="173">
        <v>150</v>
      </c>
      <c r="K15" s="176">
        <v>1537.5</v>
      </c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</row>
    <row r="16" spans="2:35" ht="11.25">
      <c r="B16" s="170">
        <v>8</v>
      </c>
      <c r="C16" s="171" t="s">
        <v>380</v>
      </c>
      <c r="D16" s="172">
        <v>1600</v>
      </c>
      <c r="E16" s="173">
        <v>16</v>
      </c>
      <c r="F16" s="174">
        <v>3</v>
      </c>
      <c r="G16" s="173">
        <v>160</v>
      </c>
      <c r="H16" s="175">
        <v>1779</v>
      </c>
      <c r="I16" s="174">
        <v>1</v>
      </c>
      <c r="J16" s="173">
        <v>29.1</v>
      </c>
      <c r="K16" s="176">
        <v>1808.1</v>
      </c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</row>
    <row r="17" spans="2:35" ht="11.25">
      <c r="B17" s="170">
        <v>9</v>
      </c>
      <c r="C17" s="171" t="s">
        <v>381</v>
      </c>
      <c r="D17" s="172">
        <v>1050</v>
      </c>
      <c r="E17" s="173">
        <v>10.5</v>
      </c>
      <c r="F17" s="174">
        <v>3</v>
      </c>
      <c r="G17" s="173">
        <v>105</v>
      </c>
      <c r="H17" s="175">
        <v>1168.5</v>
      </c>
      <c r="I17" s="174">
        <v>1</v>
      </c>
      <c r="J17" s="173">
        <v>29.1</v>
      </c>
      <c r="K17" s="176">
        <v>1197.6</v>
      </c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</row>
    <row r="18" spans="2:35" ht="11.25">
      <c r="B18" s="170">
        <v>10</v>
      </c>
      <c r="C18" s="171" t="s">
        <v>382</v>
      </c>
      <c r="D18" s="172">
        <v>900</v>
      </c>
      <c r="E18" s="173">
        <v>9</v>
      </c>
      <c r="F18" s="174">
        <v>2</v>
      </c>
      <c r="G18" s="173">
        <v>90</v>
      </c>
      <c r="H18" s="175">
        <v>1001</v>
      </c>
      <c r="I18" s="174">
        <v>2</v>
      </c>
      <c r="J18" s="173">
        <v>58.2</v>
      </c>
      <c r="K18" s="176">
        <v>1059.2</v>
      </c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</row>
    <row r="19" spans="2:35" ht="11.25">
      <c r="B19" s="170">
        <v>11</v>
      </c>
      <c r="C19" s="171" t="s">
        <v>383</v>
      </c>
      <c r="D19" s="172">
        <v>1100</v>
      </c>
      <c r="E19" s="173">
        <v>11</v>
      </c>
      <c r="F19" s="174">
        <v>7</v>
      </c>
      <c r="G19" s="173">
        <v>110</v>
      </c>
      <c r="H19" s="175">
        <v>1228</v>
      </c>
      <c r="I19" s="174">
        <v>3</v>
      </c>
      <c r="J19" s="173">
        <v>87.3</v>
      </c>
      <c r="K19" s="176">
        <v>1315.3</v>
      </c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</row>
    <row r="20" spans="2:35" ht="11.25">
      <c r="B20" s="170">
        <v>12</v>
      </c>
      <c r="C20" s="171" t="s">
        <v>384</v>
      </c>
      <c r="D20" s="172">
        <v>1450</v>
      </c>
      <c r="E20" s="173">
        <v>14.5</v>
      </c>
      <c r="F20" s="174">
        <v>8</v>
      </c>
      <c r="G20" s="173">
        <v>145</v>
      </c>
      <c r="H20" s="175">
        <v>1617.5</v>
      </c>
      <c r="I20" s="174">
        <v>2</v>
      </c>
      <c r="J20" s="173">
        <v>58.2</v>
      </c>
      <c r="K20" s="176">
        <v>1675.7</v>
      </c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</row>
    <row r="21" spans="2:35" ht="11.25">
      <c r="B21" s="170">
        <v>13</v>
      </c>
      <c r="C21" s="171" t="s">
        <v>385</v>
      </c>
      <c r="D21" s="172">
        <v>1000</v>
      </c>
      <c r="E21" s="173">
        <v>10</v>
      </c>
      <c r="F21" s="174">
        <v>9</v>
      </c>
      <c r="G21" s="173">
        <v>100</v>
      </c>
      <c r="H21" s="175">
        <v>1119</v>
      </c>
      <c r="I21" s="174">
        <v>4</v>
      </c>
      <c r="J21" s="173">
        <v>150</v>
      </c>
      <c r="K21" s="176">
        <v>1269</v>
      </c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</row>
    <row r="22" spans="2:35" ht="11.25">
      <c r="B22" s="170">
        <v>14</v>
      </c>
      <c r="C22" s="171" t="s">
        <v>386</v>
      </c>
      <c r="D22" s="172">
        <v>850</v>
      </c>
      <c r="E22" s="173">
        <v>8.5</v>
      </c>
      <c r="F22" s="174">
        <v>11</v>
      </c>
      <c r="G22" s="173">
        <v>127.5</v>
      </c>
      <c r="H22" s="175">
        <v>997</v>
      </c>
      <c r="I22" s="174">
        <v>8</v>
      </c>
      <c r="J22" s="173">
        <v>150</v>
      </c>
      <c r="K22" s="176">
        <v>1147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</row>
    <row r="23" spans="2:35" ht="11.25">
      <c r="B23" s="170">
        <v>15</v>
      </c>
      <c r="C23" s="171" t="s">
        <v>387</v>
      </c>
      <c r="D23" s="172">
        <v>990</v>
      </c>
      <c r="E23" s="173">
        <v>9.9</v>
      </c>
      <c r="F23" s="174">
        <v>10</v>
      </c>
      <c r="G23" s="173">
        <v>148.5</v>
      </c>
      <c r="H23" s="175">
        <v>1158.4</v>
      </c>
      <c r="I23" s="174">
        <v>1</v>
      </c>
      <c r="J23" s="173">
        <v>29.1</v>
      </c>
      <c r="K23" s="176">
        <v>1187.5</v>
      </c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</row>
    <row r="24" spans="2:35" ht="11.25">
      <c r="B24" s="170">
        <v>16</v>
      </c>
      <c r="C24" s="171" t="s">
        <v>388</v>
      </c>
      <c r="D24" s="172">
        <v>1200</v>
      </c>
      <c r="E24" s="173">
        <v>12</v>
      </c>
      <c r="F24" s="174">
        <v>8</v>
      </c>
      <c r="G24" s="173">
        <v>120</v>
      </c>
      <c r="H24" s="175">
        <v>1340</v>
      </c>
      <c r="I24" s="174">
        <v>0</v>
      </c>
      <c r="J24" s="173">
        <v>0</v>
      </c>
      <c r="K24" s="176">
        <v>1340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</row>
    <row r="25" spans="2:35" ht="11.25">
      <c r="B25" s="170">
        <v>17</v>
      </c>
      <c r="C25" s="171" t="s">
        <v>389</v>
      </c>
      <c r="D25" s="172">
        <v>1150</v>
      </c>
      <c r="E25" s="173">
        <v>11.5</v>
      </c>
      <c r="F25" s="174">
        <v>5</v>
      </c>
      <c r="G25" s="173">
        <v>115</v>
      </c>
      <c r="H25" s="175">
        <v>1281.5</v>
      </c>
      <c r="I25" s="174">
        <v>2</v>
      </c>
      <c r="J25" s="173">
        <v>58.2</v>
      </c>
      <c r="K25" s="176">
        <v>1339.7</v>
      </c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</row>
    <row r="26" spans="2:35" ht="11.25">
      <c r="B26" s="170">
        <v>18</v>
      </c>
      <c r="C26" s="171" t="s">
        <v>390</v>
      </c>
      <c r="D26" s="172">
        <v>750</v>
      </c>
      <c r="E26" s="173">
        <v>7.5</v>
      </c>
      <c r="F26" s="174">
        <v>5</v>
      </c>
      <c r="G26" s="173">
        <v>75</v>
      </c>
      <c r="H26" s="175">
        <v>837.5</v>
      </c>
      <c r="I26" s="174">
        <v>2</v>
      </c>
      <c r="J26" s="173">
        <v>58.2</v>
      </c>
      <c r="K26" s="176">
        <v>895.7</v>
      </c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</row>
    <row r="27" spans="2:35" ht="11.25">
      <c r="B27" s="170">
        <v>19</v>
      </c>
      <c r="C27" s="171" t="s">
        <v>391</v>
      </c>
      <c r="D27" s="172">
        <v>1300</v>
      </c>
      <c r="E27" s="173">
        <v>13</v>
      </c>
      <c r="F27" s="174">
        <v>5</v>
      </c>
      <c r="G27" s="173">
        <v>130</v>
      </c>
      <c r="H27" s="175">
        <v>1448</v>
      </c>
      <c r="I27" s="174">
        <v>2</v>
      </c>
      <c r="J27" s="173">
        <v>58.2</v>
      </c>
      <c r="K27" s="176">
        <v>1506.2</v>
      </c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</row>
    <row r="28" spans="2:35" ht="11.25">
      <c r="B28" s="170">
        <v>20</v>
      </c>
      <c r="C28" s="171" t="s">
        <v>392</v>
      </c>
      <c r="D28" s="172">
        <v>1350</v>
      </c>
      <c r="E28" s="173">
        <v>13.5</v>
      </c>
      <c r="F28" s="174">
        <v>2</v>
      </c>
      <c r="G28" s="173">
        <v>135</v>
      </c>
      <c r="H28" s="175">
        <v>1500.5</v>
      </c>
      <c r="I28" s="174">
        <v>3</v>
      </c>
      <c r="J28" s="173">
        <v>87.3</v>
      </c>
      <c r="K28" s="176">
        <v>1587.8</v>
      </c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</row>
    <row r="29" spans="2:35" ht="11.25">
      <c r="B29" s="170">
        <v>21</v>
      </c>
      <c r="C29" s="171" t="s">
        <v>393</v>
      </c>
      <c r="D29" s="172">
        <v>970</v>
      </c>
      <c r="E29" s="173">
        <v>9.7</v>
      </c>
      <c r="F29" s="174">
        <v>17</v>
      </c>
      <c r="G29" s="173">
        <v>145.5</v>
      </c>
      <c r="H29" s="175">
        <v>1142.2</v>
      </c>
      <c r="I29" s="174">
        <v>1</v>
      </c>
      <c r="J29" s="173">
        <v>29.1</v>
      </c>
      <c r="K29" s="176">
        <v>1171.3</v>
      </c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</row>
    <row r="30" spans="2:35" ht="11.25">
      <c r="B30" s="170">
        <v>22</v>
      </c>
      <c r="C30" s="171" t="s">
        <v>394</v>
      </c>
      <c r="D30" s="172">
        <v>780</v>
      </c>
      <c r="E30" s="173">
        <v>7.8</v>
      </c>
      <c r="F30" s="174">
        <v>12</v>
      </c>
      <c r="G30" s="173">
        <v>117</v>
      </c>
      <c r="H30" s="175">
        <v>916.8</v>
      </c>
      <c r="I30" s="174">
        <v>3</v>
      </c>
      <c r="J30" s="173">
        <v>87.3</v>
      </c>
      <c r="K30" s="176">
        <v>1004.1</v>
      </c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</row>
    <row r="31" spans="2:35" ht="11.25">
      <c r="B31" s="170">
        <v>23</v>
      </c>
      <c r="C31" s="171" t="s">
        <v>395</v>
      </c>
      <c r="D31" s="172">
        <v>1650</v>
      </c>
      <c r="E31" s="173">
        <v>16.5</v>
      </c>
      <c r="F31" s="174">
        <v>18</v>
      </c>
      <c r="G31" s="173">
        <v>247.5</v>
      </c>
      <c r="H31" s="175">
        <v>1932</v>
      </c>
      <c r="I31" s="174">
        <v>3</v>
      </c>
      <c r="J31" s="173">
        <v>87.3</v>
      </c>
      <c r="K31" s="176">
        <v>2019.3</v>
      </c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</row>
    <row r="32" spans="2:35" ht="11.25">
      <c r="B32" s="170">
        <v>24</v>
      </c>
      <c r="C32" s="171" t="s">
        <v>396</v>
      </c>
      <c r="D32" s="172">
        <v>1550</v>
      </c>
      <c r="E32" s="173">
        <v>15.5</v>
      </c>
      <c r="F32" s="174">
        <v>22</v>
      </c>
      <c r="G32" s="173">
        <v>232.5</v>
      </c>
      <c r="H32" s="175">
        <v>1820</v>
      </c>
      <c r="I32" s="174">
        <v>4</v>
      </c>
      <c r="J32" s="173">
        <v>150</v>
      </c>
      <c r="K32" s="176">
        <v>1970</v>
      </c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</row>
    <row r="33" spans="2:35" ht="11.25">
      <c r="B33" s="170">
        <v>25</v>
      </c>
      <c r="C33" s="171" t="s">
        <v>397</v>
      </c>
      <c r="D33" s="172">
        <v>1055</v>
      </c>
      <c r="E33" s="173">
        <v>10.55</v>
      </c>
      <c r="F33" s="174">
        <v>24</v>
      </c>
      <c r="G33" s="173">
        <v>158.25</v>
      </c>
      <c r="H33" s="175">
        <v>1247.8</v>
      </c>
      <c r="I33" s="174">
        <v>0</v>
      </c>
      <c r="J33" s="173">
        <v>0</v>
      </c>
      <c r="K33" s="176">
        <v>1247.8</v>
      </c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</row>
    <row r="34" spans="2:35" ht="11.25">
      <c r="B34" s="170">
        <v>26</v>
      </c>
      <c r="C34" s="171" t="s">
        <v>398</v>
      </c>
      <c r="D34" s="172">
        <v>870</v>
      </c>
      <c r="E34" s="173">
        <v>8.7</v>
      </c>
      <c r="F34" s="174">
        <v>1</v>
      </c>
      <c r="G34" s="173">
        <v>87</v>
      </c>
      <c r="H34" s="175">
        <v>966.7</v>
      </c>
      <c r="I34" s="174">
        <v>0</v>
      </c>
      <c r="J34" s="173">
        <v>0</v>
      </c>
      <c r="K34" s="176">
        <v>966.7</v>
      </c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</row>
    <row r="35" spans="2:35" ht="11.25">
      <c r="B35" s="170">
        <v>27</v>
      </c>
      <c r="C35" s="171" t="s">
        <v>399</v>
      </c>
      <c r="D35" s="172">
        <v>990</v>
      </c>
      <c r="E35" s="173">
        <v>9.9</v>
      </c>
      <c r="F35" s="174">
        <v>0</v>
      </c>
      <c r="G35" s="173">
        <v>99</v>
      </c>
      <c r="H35" s="175">
        <v>1098.9</v>
      </c>
      <c r="I35" s="174">
        <v>2</v>
      </c>
      <c r="J35" s="173">
        <v>58.2</v>
      </c>
      <c r="K35" s="176">
        <v>1157.1</v>
      </c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</row>
    <row r="36" spans="2:35" ht="11.25">
      <c r="B36" s="170">
        <v>28</v>
      </c>
      <c r="C36" s="171" t="s">
        <v>400</v>
      </c>
      <c r="D36" s="172">
        <v>780</v>
      </c>
      <c r="E36" s="173">
        <v>7.8</v>
      </c>
      <c r="F36" s="174">
        <v>2</v>
      </c>
      <c r="G36" s="173">
        <v>78</v>
      </c>
      <c r="H36" s="175">
        <v>867.8</v>
      </c>
      <c r="I36" s="174">
        <v>3</v>
      </c>
      <c r="J36" s="173">
        <v>87.3</v>
      </c>
      <c r="K36" s="176">
        <v>955.1</v>
      </c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</row>
    <row r="37" spans="2:35" ht="11.25">
      <c r="B37" s="170">
        <v>29</v>
      </c>
      <c r="C37" s="171" t="s">
        <v>401</v>
      </c>
      <c r="D37" s="172">
        <v>1000</v>
      </c>
      <c r="E37" s="173">
        <v>10</v>
      </c>
      <c r="F37" s="174">
        <v>7</v>
      </c>
      <c r="G37" s="173">
        <v>100</v>
      </c>
      <c r="H37" s="175">
        <v>1117</v>
      </c>
      <c r="I37" s="174">
        <v>1</v>
      </c>
      <c r="J37" s="173">
        <v>29.1</v>
      </c>
      <c r="K37" s="176">
        <v>1146.1</v>
      </c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</row>
    <row r="38" spans="2:35" ht="12" thickBot="1">
      <c r="B38" s="177">
        <v>30</v>
      </c>
      <c r="C38" s="178" t="s">
        <v>402</v>
      </c>
      <c r="D38" s="179">
        <v>1150</v>
      </c>
      <c r="E38" s="180">
        <v>11.5</v>
      </c>
      <c r="F38" s="181">
        <v>9</v>
      </c>
      <c r="G38" s="180">
        <v>115</v>
      </c>
      <c r="H38" s="182">
        <v>1285.5</v>
      </c>
      <c r="I38" s="181">
        <v>2</v>
      </c>
      <c r="J38" s="180">
        <v>58.2</v>
      </c>
      <c r="K38" s="183">
        <v>1343.7</v>
      </c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</row>
    <row r="39" spans="4:35" ht="11.25">
      <c r="D39" s="184"/>
      <c r="E39" s="169"/>
      <c r="F39" s="169"/>
      <c r="G39" s="185"/>
      <c r="H39" s="185"/>
      <c r="I39" s="169"/>
      <c r="J39" s="185"/>
      <c r="K39" s="185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</row>
    <row r="40" spans="4:35" ht="11.25">
      <c r="D40" s="184"/>
      <c r="E40" s="169"/>
      <c r="F40" s="169"/>
      <c r="G40" s="185"/>
      <c r="H40" s="185"/>
      <c r="I40" s="169"/>
      <c r="J40" s="185"/>
      <c r="K40" s="185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</row>
    <row r="41" spans="4:35" ht="11.25">
      <c r="D41" s="184"/>
      <c r="E41" s="169"/>
      <c r="F41" s="169"/>
      <c r="G41" s="185"/>
      <c r="H41" s="185"/>
      <c r="I41" s="169"/>
      <c r="J41" s="185"/>
      <c r="K41" s="185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</row>
    <row r="42" spans="4:35" ht="11.25">
      <c r="D42" s="184"/>
      <c r="E42" s="169"/>
      <c r="F42" s="169"/>
      <c r="G42" s="185"/>
      <c r="H42" s="185"/>
      <c r="I42" s="169"/>
      <c r="J42" s="185"/>
      <c r="K42" s="185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</row>
    <row r="43" spans="4:35" ht="11.25">
      <c r="D43" s="184"/>
      <c r="E43" s="169"/>
      <c r="F43" s="169"/>
      <c r="G43" s="185"/>
      <c r="H43" s="185"/>
      <c r="I43" s="169"/>
      <c r="J43" s="185"/>
      <c r="K43" s="185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</row>
    <row r="44" spans="12:35" ht="23.25" customHeight="1"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</row>
    <row r="45" spans="4:35" ht="11.25">
      <c r="D45" s="184"/>
      <c r="E45" s="169"/>
      <c r="F45" s="169"/>
      <c r="G45" s="185"/>
      <c r="H45" s="185"/>
      <c r="I45" s="169"/>
      <c r="J45" s="185"/>
      <c r="K45" s="185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</row>
    <row r="46" spans="4:35" ht="11.25">
      <c r="D46" s="184"/>
      <c r="E46" s="169"/>
      <c r="F46" s="169"/>
      <c r="G46" s="169"/>
      <c r="H46" s="169"/>
      <c r="I46" s="169"/>
      <c r="J46" s="185"/>
      <c r="K46" s="185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</row>
    <row r="47" spans="4:35" ht="11.25">
      <c r="D47" s="184"/>
      <c r="E47" s="169"/>
      <c r="F47" s="169"/>
      <c r="G47" s="169"/>
      <c r="H47" s="169"/>
      <c r="I47" s="169"/>
      <c r="J47" s="185"/>
      <c r="K47" s="185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</row>
    <row r="48" spans="4:35" ht="11.25">
      <c r="D48" s="184"/>
      <c r="E48" s="169"/>
      <c r="F48" s="169"/>
      <c r="G48" s="169"/>
      <c r="H48" s="169"/>
      <c r="I48" s="169"/>
      <c r="J48" s="185"/>
      <c r="K48" s="185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</row>
    <row r="49" spans="4:35" ht="11.25">
      <c r="D49" s="184"/>
      <c r="E49" s="169"/>
      <c r="F49" s="169"/>
      <c r="G49" s="169"/>
      <c r="H49" s="169"/>
      <c r="I49" s="169"/>
      <c r="J49" s="185"/>
      <c r="K49" s="185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</row>
    <row r="50" spans="4:35" ht="11.25">
      <c r="D50" s="184"/>
      <c r="E50" s="169"/>
      <c r="F50" s="169"/>
      <c r="G50" s="169"/>
      <c r="H50" s="169"/>
      <c r="I50" s="169"/>
      <c r="J50" s="185"/>
      <c r="K50" s="185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</row>
    <row r="51" spans="4:35" ht="11.25">
      <c r="D51" s="184"/>
      <c r="E51" s="169"/>
      <c r="F51" s="169"/>
      <c r="G51" s="169"/>
      <c r="H51" s="169"/>
      <c r="I51" s="169"/>
      <c r="J51" s="185"/>
      <c r="K51" s="185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</row>
    <row r="52" spans="4:35" ht="11.25">
      <c r="D52" s="184"/>
      <c r="E52" s="169"/>
      <c r="F52" s="169"/>
      <c r="G52" s="169"/>
      <c r="H52" s="169"/>
      <c r="I52" s="169"/>
      <c r="J52" s="185"/>
      <c r="K52" s="185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</row>
    <row r="53" spans="4:35" ht="11.25">
      <c r="D53" s="184"/>
      <c r="E53" s="169"/>
      <c r="F53" s="169"/>
      <c r="G53" s="169"/>
      <c r="H53" s="169"/>
      <c r="I53" s="169"/>
      <c r="J53" s="185"/>
      <c r="K53" s="185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</row>
    <row r="54" spans="4:35" ht="11.25">
      <c r="D54" s="184"/>
      <c r="E54" s="169"/>
      <c r="F54" s="169"/>
      <c r="G54" s="169"/>
      <c r="H54" s="169"/>
      <c r="I54" s="169"/>
      <c r="J54" s="185"/>
      <c r="K54" s="185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</row>
    <row r="55" spans="4:35" ht="11.25">
      <c r="D55" s="184"/>
      <c r="E55" s="169"/>
      <c r="F55" s="169"/>
      <c r="G55" s="169"/>
      <c r="H55" s="169"/>
      <c r="I55" s="169"/>
      <c r="J55" s="185"/>
      <c r="K55" s="185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</row>
    <row r="56" spans="4:35" ht="11.25">
      <c r="D56" s="184"/>
      <c r="E56" s="169"/>
      <c r="F56" s="169"/>
      <c r="G56" s="169"/>
      <c r="H56" s="169"/>
      <c r="I56" s="169"/>
      <c r="J56" s="185"/>
      <c r="K56" s="185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</row>
    <row r="57" spans="4:35" ht="11.25">
      <c r="D57" s="184"/>
      <c r="E57" s="169"/>
      <c r="F57" s="169"/>
      <c r="G57" s="169"/>
      <c r="H57" s="169"/>
      <c r="I57" s="169"/>
      <c r="J57" s="185"/>
      <c r="K57" s="185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</row>
    <row r="58" spans="5:35" ht="11.25">
      <c r="E58" s="169"/>
      <c r="F58" s="169"/>
      <c r="G58" s="169"/>
      <c r="H58" s="169"/>
      <c r="I58" s="169"/>
      <c r="J58" s="185"/>
      <c r="K58" s="185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</row>
    <row r="59" spans="5:35" ht="11.25">
      <c r="E59" s="169"/>
      <c r="F59" s="169"/>
      <c r="G59" s="169"/>
      <c r="H59" s="169"/>
      <c r="I59" s="169"/>
      <c r="J59" s="185"/>
      <c r="K59" s="185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</row>
    <row r="60" spans="5:35" ht="11.25">
      <c r="E60" s="169"/>
      <c r="F60" s="169"/>
      <c r="G60" s="169"/>
      <c r="H60" s="169"/>
      <c r="I60" s="169"/>
      <c r="J60" s="185"/>
      <c r="K60" s="185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</row>
    <row r="61" spans="5:35" ht="11.25">
      <c r="E61" s="169"/>
      <c r="F61" s="169"/>
      <c r="G61" s="169"/>
      <c r="H61" s="169"/>
      <c r="I61" s="169"/>
      <c r="J61" s="185"/>
      <c r="K61" s="185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</row>
    <row r="62" spans="5:35" ht="11.25">
      <c r="E62" s="169"/>
      <c r="F62" s="169"/>
      <c r="G62" s="169"/>
      <c r="H62" s="169"/>
      <c r="I62" s="169"/>
      <c r="J62" s="185"/>
      <c r="K62" s="185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</row>
    <row r="63" spans="5:35" ht="11.25">
      <c r="E63" s="169"/>
      <c r="F63" s="169"/>
      <c r="G63" s="169"/>
      <c r="H63" s="169"/>
      <c r="I63" s="169"/>
      <c r="J63" s="185"/>
      <c r="K63" s="185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</row>
    <row r="64" spans="5:35" ht="11.25">
      <c r="E64" s="169"/>
      <c r="F64" s="169"/>
      <c r="G64" s="169"/>
      <c r="H64" s="169"/>
      <c r="I64" s="169"/>
      <c r="J64" s="185"/>
      <c r="K64" s="185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</row>
    <row r="65" spans="5:35" ht="11.25">
      <c r="E65" s="169"/>
      <c r="F65" s="169"/>
      <c r="G65" s="169"/>
      <c r="H65" s="169"/>
      <c r="I65" s="169"/>
      <c r="J65" s="185"/>
      <c r="K65" s="185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</row>
    <row r="66" spans="5:35" ht="11.25">
      <c r="E66" s="169"/>
      <c r="F66" s="169"/>
      <c r="G66" s="169"/>
      <c r="H66" s="169"/>
      <c r="I66" s="169"/>
      <c r="J66" s="185"/>
      <c r="K66" s="185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</row>
    <row r="67" spans="5:35" ht="11.25">
      <c r="E67" s="169"/>
      <c r="F67" s="169"/>
      <c r="G67" s="169"/>
      <c r="H67" s="169"/>
      <c r="I67" s="169"/>
      <c r="J67" s="185"/>
      <c r="K67" s="185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</row>
    <row r="68" spans="5:35" ht="11.25">
      <c r="E68" s="169"/>
      <c r="F68" s="169"/>
      <c r="G68" s="169"/>
      <c r="H68" s="169"/>
      <c r="I68" s="169"/>
      <c r="J68" s="185"/>
      <c r="K68" s="185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</row>
    <row r="69" spans="5:35" ht="11.25">
      <c r="E69" s="169"/>
      <c r="F69" s="169"/>
      <c r="G69" s="169"/>
      <c r="H69" s="169"/>
      <c r="I69" s="169"/>
      <c r="J69" s="185"/>
      <c r="K69" s="185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</row>
    <row r="70" spans="5:35" ht="11.25">
      <c r="E70" s="169"/>
      <c r="F70" s="169"/>
      <c r="G70" s="169"/>
      <c r="H70" s="169"/>
      <c r="I70" s="169"/>
      <c r="J70" s="185"/>
      <c r="K70" s="185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</row>
    <row r="71" spans="5:35" ht="11.25">
      <c r="E71" s="169"/>
      <c r="F71" s="169"/>
      <c r="G71" s="169"/>
      <c r="H71" s="169"/>
      <c r="I71" s="169"/>
      <c r="J71" s="185"/>
      <c r="K71" s="185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</row>
    <row r="72" spans="5:35" ht="11.25">
      <c r="E72" s="169"/>
      <c r="F72" s="169"/>
      <c r="G72" s="169"/>
      <c r="H72" s="169"/>
      <c r="I72" s="169"/>
      <c r="J72" s="185"/>
      <c r="K72" s="185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</row>
    <row r="73" spans="5:35" ht="11.25">
      <c r="E73" s="169"/>
      <c r="F73" s="169"/>
      <c r="G73" s="169"/>
      <c r="H73" s="169"/>
      <c r="I73" s="169"/>
      <c r="J73" s="185"/>
      <c r="K73" s="185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</row>
    <row r="74" spans="5:35" ht="11.25">
      <c r="E74" s="169"/>
      <c r="F74" s="169"/>
      <c r="G74" s="169"/>
      <c r="H74" s="169"/>
      <c r="I74" s="169"/>
      <c r="J74" s="185"/>
      <c r="K74" s="185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</row>
    <row r="75" spans="5:35" ht="11.25">
      <c r="E75" s="169"/>
      <c r="F75" s="169"/>
      <c r="G75" s="169"/>
      <c r="H75" s="169"/>
      <c r="I75" s="169"/>
      <c r="J75" s="185"/>
      <c r="K75" s="185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</row>
    <row r="76" spans="5:35" ht="11.25">
      <c r="E76" s="169"/>
      <c r="F76" s="169"/>
      <c r="G76" s="169"/>
      <c r="H76" s="169"/>
      <c r="I76" s="169"/>
      <c r="J76" s="185"/>
      <c r="K76" s="185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</row>
    <row r="77" spans="5:35" ht="11.25">
      <c r="E77" s="169"/>
      <c r="F77" s="169"/>
      <c r="G77" s="169"/>
      <c r="H77" s="169"/>
      <c r="I77" s="169"/>
      <c r="J77" s="185"/>
      <c r="K77" s="185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</row>
    <row r="78" spans="5:35" ht="11.25">
      <c r="E78" s="169"/>
      <c r="F78" s="169"/>
      <c r="G78" s="169"/>
      <c r="H78" s="169"/>
      <c r="I78" s="169"/>
      <c r="J78" s="185"/>
      <c r="K78" s="185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</row>
    <row r="79" spans="5:35" ht="11.25">
      <c r="E79" s="169"/>
      <c r="F79" s="169"/>
      <c r="G79" s="169"/>
      <c r="H79" s="169"/>
      <c r="I79" s="169"/>
      <c r="J79" s="185"/>
      <c r="K79" s="185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</row>
    <row r="80" spans="5:35" ht="11.25">
      <c r="E80" s="169"/>
      <c r="F80" s="169"/>
      <c r="G80" s="169"/>
      <c r="H80" s="169"/>
      <c r="I80" s="169"/>
      <c r="J80" s="185"/>
      <c r="K80" s="185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</row>
    <row r="81" spans="5:35" ht="11.25">
      <c r="E81" s="169"/>
      <c r="F81" s="169"/>
      <c r="G81" s="169"/>
      <c r="H81" s="169"/>
      <c r="I81" s="169"/>
      <c r="J81" s="185"/>
      <c r="K81" s="185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</row>
    <row r="82" spans="5:35" ht="11.25">
      <c r="E82" s="169"/>
      <c r="F82" s="169"/>
      <c r="G82" s="169"/>
      <c r="H82" s="169"/>
      <c r="I82" s="169"/>
      <c r="J82" s="185"/>
      <c r="K82" s="185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</row>
    <row r="83" spans="5:35" ht="11.25">
      <c r="E83" s="169"/>
      <c r="F83" s="169"/>
      <c r="G83" s="169"/>
      <c r="H83" s="169"/>
      <c r="I83" s="169"/>
      <c r="J83" s="185"/>
      <c r="K83" s="185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</row>
    <row r="84" spans="5:35" ht="11.25">
      <c r="E84" s="169"/>
      <c r="F84" s="169"/>
      <c r="G84" s="169"/>
      <c r="H84" s="169"/>
      <c r="I84" s="169"/>
      <c r="J84" s="185"/>
      <c r="K84" s="185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</row>
    <row r="85" spans="5:35" ht="11.25">
      <c r="E85" s="169"/>
      <c r="F85" s="169"/>
      <c r="G85" s="169"/>
      <c r="H85" s="169"/>
      <c r="I85" s="169"/>
      <c r="J85" s="185"/>
      <c r="K85" s="185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</row>
    <row r="86" spans="5:35" ht="11.25">
      <c r="E86" s="169"/>
      <c r="F86" s="169"/>
      <c r="G86" s="169"/>
      <c r="H86" s="169"/>
      <c r="I86" s="169"/>
      <c r="J86" s="185"/>
      <c r="K86" s="185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</row>
    <row r="87" spans="5:35" ht="11.25">
      <c r="E87" s="169"/>
      <c r="F87" s="169"/>
      <c r="G87" s="169"/>
      <c r="H87" s="169"/>
      <c r="I87" s="169"/>
      <c r="J87" s="185"/>
      <c r="K87" s="185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</row>
    <row r="88" spans="5:35" ht="11.25">
      <c r="E88" s="169"/>
      <c r="F88" s="169"/>
      <c r="G88" s="169"/>
      <c r="H88" s="169"/>
      <c r="I88" s="169"/>
      <c r="J88" s="185"/>
      <c r="K88" s="185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</row>
    <row r="89" spans="5:35" ht="11.25">
      <c r="E89" s="169"/>
      <c r="F89" s="169"/>
      <c r="G89" s="169"/>
      <c r="H89" s="169"/>
      <c r="I89" s="169"/>
      <c r="J89" s="185"/>
      <c r="K89" s="185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</row>
    <row r="90" spans="5:35" ht="11.25">
      <c r="E90" s="169"/>
      <c r="F90" s="169"/>
      <c r="G90" s="169"/>
      <c r="H90" s="169"/>
      <c r="I90" s="169"/>
      <c r="J90" s="185"/>
      <c r="K90" s="185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</row>
    <row r="91" spans="5:35" ht="11.25">
      <c r="E91" s="169"/>
      <c r="F91" s="169"/>
      <c r="G91" s="169"/>
      <c r="H91" s="169"/>
      <c r="I91" s="169"/>
      <c r="J91" s="185"/>
      <c r="K91" s="185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</row>
    <row r="92" spans="5:35" ht="11.25">
      <c r="E92" s="169"/>
      <c r="F92" s="169"/>
      <c r="G92" s="169"/>
      <c r="H92" s="169"/>
      <c r="I92" s="169"/>
      <c r="J92" s="185"/>
      <c r="K92" s="185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</row>
    <row r="93" spans="5:35" ht="11.25">
      <c r="E93" s="169"/>
      <c r="F93" s="169"/>
      <c r="G93" s="169"/>
      <c r="H93" s="169"/>
      <c r="I93" s="169"/>
      <c r="J93" s="185"/>
      <c r="K93" s="185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</row>
    <row r="94" spans="5:35" ht="11.25"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</row>
    <row r="95" spans="5:35" ht="11.25"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</row>
    <row r="96" spans="5:35" ht="11.25"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</row>
    <row r="97" spans="5:35" ht="11.25"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</row>
    <row r="98" spans="5:35" ht="11.25"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</row>
    <row r="99" spans="5:35" ht="11.25"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</row>
    <row r="100" spans="5:35" ht="11.25"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</row>
    <row r="101" spans="5:35" ht="11.25"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</row>
    <row r="102" spans="5:35" ht="11.25"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</row>
    <row r="103" spans="5:35" ht="11.25"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</row>
    <row r="104" spans="5:35" ht="11.25"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</row>
    <row r="105" spans="5:35" ht="11.25"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</row>
    <row r="106" spans="5:35" ht="11.25"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</row>
    <row r="107" spans="5:35" ht="11.25"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</row>
    <row r="108" spans="5:35" ht="11.25"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</row>
    <row r="109" spans="5:35" ht="11.25"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</row>
    <row r="110" spans="5:35" ht="11.25"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</row>
    <row r="111" spans="5:35" ht="11.25"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</row>
    <row r="112" spans="5:35" ht="11.25"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</row>
    <row r="113" spans="5:35" ht="11.25"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</row>
    <row r="114" spans="5:35" ht="11.25"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</row>
    <row r="115" spans="5:35" ht="11.25"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</row>
    <row r="116" spans="5:35" ht="11.25"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</row>
    <row r="117" spans="5:35" ht="11.25"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</row>
    <row r="118" spans="5:35" ht="11.25"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</row>
    <row r="119" spans="5:35" ht="11.25"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</row>
    <row r="120" spans="5:35" ht="11.25"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</row>
    <row r="121" spans="5:35" ht="11.25"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</row>
    <row r="122" spans="5:35" ht="11.25"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</row>
    <row r="123" spans="5:35" ht="11.25"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</row>
    <row r="124" spans="5:35" ht="11.25"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</row>
    <row r="125" spans="5:35" ht="11.25"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</row>
    <row r="126" spans="5:35" ht="11.25"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</row>
    <row r="127" spans="5:35" ht="11.25"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</row>
    <row r="128" spans="5:35" ht="11.25"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</row>
    <row r="129" spans="5:35" ht="11.25"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</row>
    <row r="130" spans="5:35" ht="11.25"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</row>
    <row r="131" spans="5:35" ht="11.25"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</row>
    <row r="132" spans="5:35" ht="11.25"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</row>
    <row r="133" spans="5:35" ht="11.25"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</row>
    <row r="134" spans="5:35" ht="11.25"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</row>
    <row r="135" spans="5:35" ht="11.25"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</row>
    <row r="136" spans="5:35" ht="11.25"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</row>
    <row r="137" spans="5:35" ht="11.25"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</row>
    <row r="138" spans="5:35" ht="11.25"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</row>
    <row r="139" spans="5:35" ht="11.25"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</row>
    <row r="140" spans="5:35" ht="11.25"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</row>
    <row r="141" spans="5:35" ht="11.25"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</row>
    <row r="142" spans="5:35" ht="11.25"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</row>
    <row r="143" spans="5:35" ht="11.25"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</row>
    <row r="144" spans="5:35" ht="11.25"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</row>
    <row r="145" spans="5:35" ht="11.25"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</row>
    <row r="146" spans="5:35" ht="11.25"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</row>
    <row r="147" spans="5:35" ht="11.25"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</row>
    <row r="148" spans="5:35" ht="11.25"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</row>
    <row r="149" spans="5:35" ht="11.25"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</row>
    <row r="150" spans="5:35" ht="11.25"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</row>
    <row r="151" spans="5:35" ht="11.25"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</row>
    <row r="152" spans="5:35" ht="11.25"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</row>
    <row r="153" spans="5:35" ht="11.25"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</row>
    <row r="154" spans="5:35" ht="11.25"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</row>
    <row r="155" spans="5:35" ht="11.25"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</row>
    <row r="156" spans="5:35" ht="11.25"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</row>
    <row r="157" spans="5:35" ht="11.25"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</row>
    <row r="158" spans="5:35" ht="11.25"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</row>
    <row r="159" spans="5:35" ht="11.25"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</row>
    <row r="160" spans="5:35" ht="11.25"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</row>
    <row r="161" spans="5:35" ht="11.25"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</row>
    <row r="162" spans="5:35" ht="11.25"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</row>
    <row r="163" spans="5:35" ht="11.25"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</row>
    <row r="164" spans="5:35" ht="11.25"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</row>
    <row r="165" spans="5:35" ht="11.25"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</row>
    <row r="166" spans="5:35" ht="11.25"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</row>
    <row r="167" spans="5:35" ht="11.25"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</row>
    <row r="168" spans="5:35" ht="11.25"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</row>
    <row r="169" spans="5:35" ht="11.25"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</row>
    <row r="170" spans="5:35" ht="11.25"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</row>
    <row r="171" spans="5:35" ht="11.25"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</row>
    <row r="172" spans="5:35" ht="11.25"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</row>
    <row r="173" spans="5:35" ht="11.25"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</row>
    <row r="174" spans="5:35" ht="11.25"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</row>
    <row r="175" spans="5:35" ht="11.25"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</row>
    <row r="176" spans="5:35" ht="11.25"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</row>
    <row r="177" spans="5:35" ht="11.25"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</row>
    <row r="178" spans="5:35" ht="11.25"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</row>
    <row r="179" spans="5:35" ht="11.25"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</row>
    <row r="180" spans="5:35" ht="11.25"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</row>
    <row r="181" spans="5:35" ht="11.25"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</row>
    <row r="182" spans="5:35" ht="11.25"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</row>
    <row r="183" spans="5:35" ht="11.25"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</row>
    <row r="184" spans="5:35" ht="11.25"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</row>
    <row r="185" spans="5:35" ht="11.25"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</row>
    <row r="186" spans="5:35" ht="11.25"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</row>
    <row r="187" spans="5:35" ht="11.25"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</row>
    <row r="188" spans="5:35" ht="11.25"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</row>
    <row r="189" spans="5:35" ht="11.25"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</row>
    <row r="190" spans="5:35" ht="11.25"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</row>
    <row r="191" spans="5:35" ht="11.25"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</row>
  </sheetData>
  <mergeCells count="2">
    <mergeCell ref="B7:G7"/>
    <mergeCell ref="B4:J4"/>
  </mergeCells>
  <hyperlinks>
    <hyperlink ref="D1" location="MENU!A1" display="powrót"/>
  </hyperlinks>
  <printOptions/>
  <pageMargins left="0.75" right="0.75" top="1" bottom="1" header="0.5" footer="0.5"/>
  <pageSetup horizontalDpi="360" verticalDpi="36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AI191"/>
  <sheetViews>
    <sheetView zoomScale="120" zoomScaleNormal="120" workbookViewId="0" topLeftCell="A1">
      <selection activeCell="D1" sqref="D1"/>
    </sheetView>
  </sheetViews>
  <sheetFormatPr defaultColWidth="9.00390625" defaultRowHeight="12.75"/>
  <cols>
    <col min="1" max="1" width="3.25390625" style="150" customWidth="1"/>
    <col min="2" max="2" width="3.625" style="150" customWidth="1"/>
    <col min="3" max="3" width="17.125" style="150" customWidth="1"/>
    <col min="4" max="4" width="13.75390625" style="150" customWidth="1"/>
    <col min="5" max="5" width="7.125" style="150" customWidth="1"/>
    <col min="6" max="6" width="8.00390625" style="150" customWidth="1"/>
    <col min="7" max="7" width="9.125" style="150" customWidth="1"/>
    <col min="8" max="8" width="10.00390625" style="150" customWidth="1"/>
    <col min="9" max="9" width="6.00390625" style="150" customWidth="1"/>
    <col min="10" max="10" width="7.375" style="150" customWidth="1"/>
    <col min="11" max="11" width="9.625" style="150" customWidth="1"/>
    <col min="12" max="16384" width="8.875" style="150" customWidth="1"/>
  </cols>
  <sheetData>
    <row r="1" ht="11.25">
      <c r="D1" s="186" t="s">
        <v>80</v>
      </c>
    </row>
    <row r="2" ht="11.25">
      <c r="B2" s="151" t="s">
        <v>247</v>
      </c>
    </row>
    <row r="3" ht="11.25">
      <c r="C3" s="151"/>
    </row>
    <row r="4" spans="2:10" ht="27" customHeight="1">
      <c r="B4" s="218" t="s">
        <v>404</v>
      </c>
      <c r="C4" s="218"/>
      <c r="D4" s="218"/>
      <c r="E4" s="218"/>
      <c r="F4" s="218"/>
      <c r="G4" s="218"/>
      <c r="H4" s="218"/>
      <c r="I4" s="218"/>
      <c r="J4" s="218"/>
    </row>
    <row r="5" ht="15.75" customHeight="1">
      <c r="C5" s="151"/>
    </row>
    <row r="6" ht="18.75" customHeight="1" thickBot="1"/>
    <row r="7" spans="2:11" ht="12" thickBot="1">
      <c r="B7" s="188" t="s">
        <v>363</v>
      </c>
      <c r="C7" s="189"/>
      <c r="D7" s="189"/>
      <c r="E7" s="189"/>
      <c r="F7" s="189"/>
      <c r="G7" s="189"/>
      <c r="H7" s="152"/>
      <c r="I7" s="153"/>
      <c r="J7" s="153"/>
      <c r="K7" s="154"/>
    </row>
    <row r="8" spans="2:11" ht="25.5" customHeight="1" thickBot="1">
      <c r="B8" s="155" t="s">
        <v>311</v>
      </c>
      <c r="C8" s="156" t="s">
        <v>364</v>
      </c>
      <c r="D8" s="156" t="s">
        <v>365</v>
      </c>
      <c r="E8" s="157" t="s">
        <v>366</v>
      </c>
      <c r="F8" s="158" t="s">
        <v>367</v>
      </c>
      <c r="G8" s="157" t="s">
        <v>368</v>
      </c>
      <c r="H8" s="157" t="s">
        <v>369</v>
      </c>
      <c r="I8" s="158" t="s">
        <v>370</v>
      </c>
      <c r="J8" s="157" t="s">
        <v>371</v>
      </c>
      <c r="K8" s="159" t="s">
        <v>372</v>
      </c>
    </row>
    <row r="9" spans="2:35" ht="10.5" customHeight="1">
      <c r="B9" s="160">
        <v>1</v>
      </c>
      <c r="C9" s="161" t="s">
        <v>373</v>
      </c>
      <c r="D9" s="162">
        <v>2000</v>
      </c>
      <c r="E9" s="163">
        <v>20</v>
      </c>
      <c r="F9" s="164">
        <v>3</v>
      </c>
      <c r="G9" s="163">
        <v>200</v>
      </c>
      <c r="H9" s="165">
        <v>2223</v>
      </c>
      <c r="I9" s="166">
        <v>1</v>
      </c>
      <c r="J9" s="167">
        <v>29.1</v>
      </c>
      <c r="K9" s="168">
        <v>2252.1</v>
      </c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</row>
    <row r="10" spans="2:35" ht="11.25">
      <c r="B10" s="170">
        <v>2</v>
      </c>
      <c r="C10" s="171" t="s">
        <v>374</v>
      </c>
      <c r="D10" s="172">
        <v>1800</v>
      </c>
      <c r="E10" s="173">
        <v>18</v>
      </c>
      <c r="F10" s="174">
        <v>22</v>
      </c>
      <c r="G10" s="173">
        <v>270</v>
      </c>
      <c r="H10" s="175">
        <v>2110</v>
      </c>
      <c r="I10" s="174">
        <v>2</v>
      </c>
      <c r="J10" s="173">
        <v>58.2</v>
      </c>
      <c r="K10" s="176">
        <v>2168.2</v>
      </c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</row>
    <row r="11" spans="2:35" ht="11.25">
      <c r="B11" s="170">
        <v>3</v>
      </c>
      <c r="C11" s="171" t="s">
        <v>375</v>
      </c>
      <c r="D11" s="172">
        <v>1000</v>
      </c>
      <c r="E11" s="173">
        <v>10</v>
      </c>
      <c r="F11" s="174">
        <v>15</v>
      </c>
      <c r="G11" s="173">
        <v>150</v>
      </c>
      <c r="H11" s="175">
        <v>1175</v>
      </c>
      <c r="I11" s="174">
        <v>0</v>
      </c>
      <c r="J11" s="173">
        <v>0</v>
      </c>
      <c r="K11" s="176">
        <v>1175</v>
      </c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</row>
    <row r="12" spans="2:35" ht="11.25">
      <c r="B12" s="170">
        <v>4</v>
      </c>
      <c r="C12" s="171" t="s">
        <v>376</v>
      </c>
      <c r="D12" s="172">
        <v>1100.5</v>
      </c>
      <c r="E12" s="173">
        <v>11.005</v>
      </c>
      <c r="F12" s="174">
        <v>10</v>
      </c>
      <c r="G12" s="173">
        <v>165.075</v>
      </c>
      <c r="H12" s="175">
        <v>1286.58</v>
      </c>
      <c r="I12" s="174">
        <v>3</v>
      </c>
      <c r="J12" s="173">
        <v>87.3</v>
      </c>
      <c r="K12" s="176">
        <v>1373.88</v>
      </c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</row>
    <row r="13" spans="2:35" ht="11.25">
      <c r="B13" s="170">
        <v>5</v>
      </c>
      <c r="C13" s="171" t="s">
        <v>377</v>
      </c>
      <c r="D13" s="172">
        <v>950</v>
      </c>
      <c r="E13" s="173">
        <v>9.5</v>
      </c>
      <c r="F13" s="174">
        <v>22</v>
      </c>
      <c r="G13" s="173">
        <v>142.5</v>
      </c>
      <c r="H13" s="175">
        <v>1124</v>
      </c>
      <c r="I13" s="174">
        <v>4</v>
      </c>
      <c r="J13" s="173">
        <v>150</v>
      </c>
      <c r="K13" s="176">
        <v>1274</v>
      </c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</row>
    <row r="14" spans="2:35" ht="11.25">
      <c r="B14" s="170">
        <v>6</v>
      </c>
      <c r="C14" s="171" t="s">
        <v>378</v>
      </c>
      <c r="D14" s="172">
        <v>875</v>
      </c>
      <c r="E14" s="173">
        <v>8.75</v>
      </c>
      <c r="F14" s="174">
        <v>25</v>
      </c>
      <c r="G14" s="173">
        <v>131.25</v>
      </c>
      <c r="H14" s="175">
        <v>1040</v>
      </c>
      <c r="I14" s="174">
        <v>5</v>
      </c>
      <c r="J14" s="173">
        <v>150</v>
      </c>
      <c r="K14" s="176">
        <v>1190</v>
      </c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2:35" ht="11.25">
      <c r="B15" s="170">
        <v>7</v>
      </c>
      <c r="C15" s="171" t="s">
        <v>379</v>
      </c>
      <c r="D15" s="172">
        <v>1250</v>
      </c>
      <c r="E15" s="173">
        <v>12.5</v>
      </c>
      <c r="F15" s="174">
        <v>0</v>
      </c>
      <c r="G15" s="173">
        <v>125</v>
      </c>
      <c r="H15" s="175">
        <v>1387.5</v>
      </c>
      <c r="I15" s="174">
        <v>6</v>
      </c>
      <c r="J15" s="173">
        <v>150</v>
      </c>
      <c r="K15" s="176">
        <v>1537.5</v>
      </c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</row>
    <row r="16" spans="2:35" ht="11.25">
      <c r="B16" s="170">
        <v>8</v>
      </c>
      <c r="C16" s="171" t="s">
        <v>380</v>
      </c>
      <c r="D16" s="172">
        <v>1600</v>
      </c>
      <c r="E16" s="173">
        <v>16</v>
      </c>
      <c r="F16" s="174">
        <v>3</v>
      </c>
      <c r="G16" s="173">
        <v>160</v>
      </c>
      <c r="H16" s="175">
        <v>1779</v>
      </c>
      <c r="I16" s="174">
        <v>1</v>
      </c>
      <c r="J16" s="173">
        <v>29.1</v>
      </c>
      <c r="K16" s="176">
        <v>1808.1</v>
      </c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</row>
    <row r="17" spans="2:35" ht="11.25">
      <c r="B17" s="170">
        <v>9</v>
      </c>
      <c r="C17" s="171" t="s">
        <v>381</v>
      </c>
      <c r="D17" s="172">
        <v>1050</v>
      </c>
      <c r="E17" s="173">
        <v>10.5</v>
      </c>
      <c r="F17" s="174">
        <v>3</v>
      </c>
      <c r="G17" s="173">
        <v>105</v>
      </c>
      <c r="H17" s="175">
        <v>1168.5</v>
      </c>
      <c r="I17" s="174">
        <v>1</v>
      </c>
      <c r="J17" s="173">
        <v>29.1</v>
      </c>
      <c r="K17" s="176">
        <v>1197.6</v>
      </c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</row>
    <row r="18" spans="2:35" ht="11.25">
      <c r="B18" s="170">
        <v>10</v>
      </c>
      <c r="C18" s="171" t="s">
        <v>382</v>
      </c>
      <c r="D18" s="172">
        <v>900</v>
      </c>
      <c r="E18" s="173">
        <v>9</v>
      </c>
      <c r="F18" s="174">
        <v>2</v>
      </c>
      <c r="G18" s="173">
        <v>90</v>
      </c>
      <c r="H18" s="175">
        <v>1001</v>
      </c>
      <c r="I18" s="174">
        <v>2</v>
      </c>
      <c r="J18" s="173">
        <v>58.2</v>
      </c>
      <c r="K18" s="176">
        <v>1059.2</v>
      </c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</row>
    <row r="19" spans="2:35" ht="11.25">
      <c r="B19" s="170">
        <v>11</v>
      </c>
      <c r="C19" s="171" t="s">
        <v>383</v>
      </c>
      <c r="D19" s="172">
        <v>1100</v>
      </c>
      <c r="E19" s="173">
        <v>11</v>
      </c>
      <c r="F19" s="174">
        <v>7</v>
      </c>
      <c r="G19" s="173">
        <v>110</v>
      </c>
      <c r="H19" s="175">
        <v>1228</v>
      </c>
      <c r="I19" s="174">
        <v>3</v>
      </c>
      <c r="J19" s="173">
        <v>87.3</v>
      </c>
      <c r="K19" s="176">
        <v>1315.3</v>
      </c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</row>
    <row r="20" spans="2:35" ht="11.25">
      <c r="B20" s="170">
        <v>12</v>
      </c>
      <c r="C20" s="171" t="s">
        <v>384</v>
      </c>
      <c r="D20" s="172">
        <v>1450</v>
      </c>
      <c r="E20" s="173">
        <v>14.5</v>
      </c>
      <c r="F20" s="174">
        <v>8</v>
      </c>
      <c r="G20" s="173">
        <v>145</v>
      </c>
      <c r="H20" s="175">
        <v>1617.5</v>
      </c>
      <c r="I20" s="174">
        <v>2</v>
      </c>
      <c r="J20" s="173">
        <v>58.2</v>
      </c>
      <c r="K20" s="176">
        <v>1675.7</v>
      </c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</row>
    <row r="21" spans="2:35" ht="11.25">
      <c r="B21" s="170">
        <v>13</v>
      </c>
      <c r="C21" s="171" t="s">
        <v>385</v>
      </c>
      <c r="D21" s="172">
        <v>1000</v>
      </c>
      <c r="E21" s="173">
        <v>10</v>
      </c>
      <c r="F21" s="174">
        <v>9</v>
      </c>
      <c r="G21" s="173">
        <v>100</v>
      </c>
      <c r="H21" s="175">
        <v>1119</v>
      </c>
      <c r="I21" s="174">
        <v>4</v>
      </c>
      <c r="J21" s="173">
        <v>150</v>
      </c>
      <c r="K21" s="176">
        <v>1269</v>
      </c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</row>
    <row r="22" spans="2:35" ht="11.25">
      <c r="B22" s="170">
        <v>14</v>
      </c>
      <c r="C22" s="171" t="s">
        <v>386</v>
      </c>
      <c r="D22" s="172">
        <v>850</v>
      </c>
      <c r="E22" s="173">
        <v>8.5</v>
      </c>
      <c r="F22" s="174">
        <v>11</v>
      </c>
      <c r="G22" s="173">
        <v>127.5</v>
      </c>
      <c r="H22" s="175">
        <v>997</v>
      </c>
      <c r="I22" s="174">
        <v>8</v>
      </c>
      <c r="J22" s="173">
        <v>150</v>
      </c>
      <c r="K22" s="176">
        <v>1147</v>
      </c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</row>
    <row r="23" spans="2:35" ht="11.25">
      <c r="B23" s="170">
        <v>15</v>
      </c>
      <c r="C23" s="171" t="s">
        <v>387</v>
      </c>
      <c r="D23" s="172">
        <v>990</v>
      </c>
      <c r="E23" s="173">
        <v>9.9</v>
      </c>
      <c r="F23" s="174">
        <v>10</v>
      </c>
      <c r="G23" s="173">
        <v>148.5</v>
      </c>
      <c r="H23" s="175">
        <v>1158.4</v>
      </c>
      <c r="I23" s="174">
        <v>1</v>
      </c>
      <c r="J23" s="173">
        <v>29.1</v>
      </c>
      <c r="K23" s="176">
        <v>1187.5</v>
      </c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</row>
    <row r="24" spans="2:35" ht="11.25">
      <c r="B24" s="170">
        <v>16</v>
      </c>
      <c r="C24" s="171" t="s">
        <v>388</v>
      </c>
      <c r="D24" s="172">
        <v>1200</v>
      </c>
      <c r="E24" s="173">
        <v>12</v>
      </c>
      <c r="F24" s="174">
        <v>8</v>
      </c>
      <c r="G24" s="173">
        <v>120</v>
      </c>
      <c r="H24" s="175">
        <v>1340</v>
      </c>
      <c r="I24" s="174">
        <v>0</v>
      </c>
      <c r="J24" s="173">
        <v>0</v>
      </c>
      <c r="K24" s="176">
        <v>1340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</row>
    <row r="25" spans="2:35" ht="11.25">
      <c r="B25" s="170">
        <v>17</v>
      </c>
      <c r="C25" s="171" t="s">
        <v>389</v>
      </c>
      <c r="D25" s="172">
        <v>1150</v>
      </c>
      <c r="E25" s="173">
        <v>11.5</v>
      </c>
      <c r="F25" s="174">
        <v>5</v>
      </c>
      <c r="G25" s="173">
        <v>115</v>
      </c>
      <c r="H25" s="175">
        <v>1281.5</v>
      </c>
      <c r="I25" s="174">
        <v>2</v>
      </c>
      <c r="J25" s="173">
        <v>58.2</v>
      </c>
      <c r="K25" s="176">
        <v>1339.7</v>
      </c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</row>
    <row r="26" spans="2:35" ht="11.25">
      <c r="B26" s="170">
        <v>18</v>
      </c>
      <c r="C26" s="171" t="s">
        <v>390</v>
      </c>
      <c r="D26" s="172">
        <v>750</v>
      </c>
      <c r="E26" s="173">
        <v>7.5</v>
      </c>
      <c r="F26" s="174">
        <v>5</v>
      </c>
      <c r="G26" s="173">
        <v>75</v>
      </c>
      <c r="H26" s="175">
        <v>837.5</v>
      </c>
      <c r="I26" s="174">
        <v>2</v>
      </c>
      <c r="J26" s="173">
        <v>58.2</v>
      </c>
      <c r="K26" s="176">
        <v>895.7</v>
      </c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</row>
    <row r="27" spans="2:35" ht="11.25">
      <c r="B27" s="170">
        <v>19</v>
      </c>
      <c r="C27" s="171" t="s">
        <v>391</v>
      </c>
      <c r="D27" s="172">
        <v>1300</v>
      </c>
      <c r="E27" s="173">
        <v>13</v>
      </c>
      <c r="F27" s="174">
        <v>5</v>
      </c>
      <c r="G27" s="173">
        <v>130</v>
      </c>
      <c r="H27" s="175">
        <v>1448</v>
      </c>
      <c r="I27" s="174">
        <v>2</v>
      </c>
      <c r="J27" s="173">
        <v>58.2</v>
      </c>
      <c r="K27" s="176">
        <v>1506.2</v>
      </c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</row>
    <row r="28" spans="2:35" ht="11.25">
      <c r="B28" s="170">
        <v>20</v>
      </c>
      <c r="C28" s="171" t="s">
        <v>392</v>
      </c>
      <c r="D28" s="172">
        <v>1350</v>
      </c>
      <c r="E28" s="173">
        <v>13.5</v>
      </c>
      <c r="F28" s="174">
        <v>2</v>
      </c>
      <c r="G28" s="173">
        <v>135</v>
      </c>
      <c r="H28" s="175">
        <v>1500.5</v>
      </c>
      <c r="I28" s="174">
        <v>3</v>
      </c>
      <c r="J28" s="173">
        <v>87.3</v>
      </c>
      <c r="K28" s="176">
        <v>1587.8</v>
      </c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</row>
    <row r="29" spans="2:35" ht="11.25">
      <c r="B29" s="170">
        <v>21</v>
      </c>
      <c r="C29" s="171" t="s">
        <v>393</v>
      </c>
      <c r="D29" s="172">
        <v>970</v>
      </c>
      <c r="E29" s="173">
        <v>9.7</v>
      </c>
      <c r="F29" s="174">
        <v>17</v>
      </c>
      <c r="G29" s="173">
        <v>145.5</v>
      </c>
      <c r="H29" s="175">
        <v>1142.2</v>
      </c>
      <c r="I29" s="174">
        <v>1</v>
      </c>
      <c r="J29" s="173">
        <v>29.1</v>
      </c>
      <c r="K29" s="176">
        <v>1171.3</v>
      </c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</row>
    <row r="30" spans="2:35" ht="11.25">
      <c r="B30" s="170">
        <v>22</v>
      </c>
      <c r="C30" s="171" t="s">
        <v>394</v>
      </c>
      <c r="D30" s="172">
        <v>780</v>
      </c>
      <c r="E30" s="173">
        <v>7.8</v>
      </c>
      <c r="F30" s="174">
        <v>12</v>
      </c>
      <c r="G30" s="173">
        <v>117</v>
      </c>
      <c r="H30" s="175">
        <v>916.8</v>
      </c>
      <c r="I30" s="174">
        <v>3</v>
      </c>
      <c r="J30" s="173">
        <v>87.3</v>
      </c>
      <c r="K30" s="176">
        <v>1004.1</v>
      </c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</row>
    <row r="31" spans="2:35" ht="11.25">
      <c r="B31" s="170">
        <v>23</v>
      </c>
      <c r="C31" s="171" t="s">
        <v>395</v>
      </c>
      <c r="D31" s="172">
        <v>1650</v>
      </c>
      <c r="E31" s="173">
        <v>16.5</v>
      </c>
      <c r="F31" s="174">
        <v>18</v>
      </c>
      <c r="G31" s="173">
        <v>247.5</v>
      </c>
      <c r="H31" s="175">
        <v>1932</v>
      </c>
      <c r="I31" s="174">
        <v>3</v>
      </c>
      <c r="J31" s="173">
        <v>87.3</v>
      </c>
      <c r="K31" s="176">
        <v>2019.3</v>
      </c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</row>
    <row r="32" spans="2:35" ht="11.25">
      <c r="B32" s="170">
        <v>24</v>
      </c>
      <c r="C32" s="171" t="s">
        <v>396</v>
      </c>
      <c r="D32" s="172">
        <v>1550</v>
      </c>
      <c r="E32" s="173">
        <v>15.5</v>
      </c>
      <c r="F32" s="174">
        <v>22</v>
      </c>
      <c r="G32" s="173">
        <v>232.5</v>
      </c>
      <c r="H32" s="175">
        <v>1820</v>
      </c>
      <c r="I32" s="174">
        <v>4</v>
      </c>
      <c r="J32" s="173">
        <v>150</v>
      </c>
      <c r="K32" s="176">
        <v>1970</v>
      </c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</row>
    <row r="33" spans="2:35" ht="11.25">
      <c r="B33" s="170">
        <v>25</v>
      </c>
      <c r="C33" s="171" t="s">
        <v>397</v>
      </c>
      <c r="D33" s="172">
        <v>1055</v>
      </c>
      <c r="E33" s="173">
        <v>10.55</v>
      </c>
      <c r="F33" s="174">
        <v>24</v>
      </c>
      <c r="G33" s="173">
        <v>158.25</v>
      </c>
      <c r="H33" s="175">
        <v>1247.8</v>
      </c>
      <c r="I33" s="174">
        <v>0</v>
      </c>
      <c r="J33" s="173">
        <v>0</v>
      </c>
      <c r="K33" s="176">
        <v>1247.8</v>
      </c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</row>
    <row r="34" spans="2:35" ht="11.25">
      <c r="B34" s="170">
        <v>26</v>
      </c>
      <c r="C34" s="171" t="s">
        <v>398</v>
      </c>
      <c r="D34" s="172">
        <v>870</v>
      </c>
      <c r="E34" s="173">
        <v>8.7</v>
      </c>
      <c r="F34" s="174">
        <v>1</v>
      </c>
      <c r="G34" s="173">
        <v>87</v>
      </c>
      <c r="H34" s="175">
        <v>966.7</v>
      </c>
      <c r="I34" s="174">
        <v>0</v>
      </c>
      <c r="J34" s="173">
        <v>0</v>
      </c>
      <c r="K34" s="176">
        <v>966.7</v>
      </c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</row>
    <row r="35" spans="2:35" ht="11.25">
      <c r="B35" s="170">
        <v>27</v>
      </c>
      <c r="C35" s="171" t="s">
        <v>399</v>
      </c>
      <c r="D35" s="172">
        <v>990</v>
      </c>
      <c r="E35" s="173">
        <v>9.9</v>
      </c>
      <c r="F35" s="174">
        <v>0</v>
      </c>
      <c r="G35" s="173">
        <v>99</v>
      </c>
      <c r="H35" s="175">
        <v>1098.9</v>
      </c>
      <c r="I35" s="174">
        <v>2</v>
      </c>
      <c r="J35" s="173">
        <v>58.2</v>
      </c>
      <c r="K35" s="176">
        <v>1157.1</v>
      </c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</row>
    <row r="36" spans="2:35" ht="11.25">
      <c r="B36" s="170">
        <v>28</v>
      </c>
      <c r="C36" s="171" t="s">
        <v>400</v>
      </c>
      <c r="D36" s="172">
        <v>780</v>
      </c>
      <c r="E36" s="173">
        <v>7.8</v>
      </c>
      <c r="F36" s="174">
        <v>2</v>
      </c>
      <c r="G36" s="173">
        <v>78</v>
      </c>
      <c r="H36" s="175">
        <v>867.8</v>
      </c>
      <c r="I36" s="174">
        <v>3</v>
      </c>
      <c r="J36" s="173">
        <v>87.3</v>
      </c>
      <c r="K36" s="176">
        <v>955.1</v>
      </c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</row>
    <row r="37" spans="2:35" ht="11.25">
      <c r="B37" s="170">
        <v>29</v>
      </c>
      <c r="C37" s="171" t="s">
        <v>401</v>
      </c>
      <c r="D37" s="172">
        <v>1000</v>
      </c>
      <c r="E37" s="173">
        <v>10</v>
      </c>
      <c r="F37" s="174">
        <v>7</v>
      </c>
      <c r="G37" s="173">
        <v>100</v>
      </c>
      <c r="H37" s="175">
        <v>1117</v>
      </c>
      <c r="I37" s="174">
        <v>1</v>
      </c>
      <c r="J37" s="173">
        <v>29.1</v>
      </c>
      <c r="K37" s="176">
        <v>1146.1</v>
      </c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</row>
    <row r="38" spans="2:35" ht="12" thickBot="1">
      <c r="B38" s="177">
        <v>30</v>
      </c>
      <c r="C38" s="178" t="s">
        <v>402</v>
      </c>
      <c r="D38" s="179">
        <v>1150</v>
      </c>
      <c r="E38" s="180">
        <v>11.5</v>
      </c>
      <c r="F38" s="181">
        <v>9</v>
      </c>
      <c r="G38" s="180">
        <v>115</v>
      </c>
      <c r="H38" s="182">
        <v>1285.5</v>
      </c>
      <c r="I38" s="181">
        <v>2</v>
      </c>
      <c r="J38" s="180">
        <v>58.2</v>
      </c>
      <c r="K38" s="183">
        <v>1343.7</v>
      </c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</row>
    <row r="39" spans="4:35" ht="11.25">
      <c r="D39" s="184"/>
      <c r="E39" s="169"/>
      <c r="F39" s="169"/>
      <c r="G39" s="185"/>
      <c r="H39" s="185"/>
      <c r="I39" s="169"/>
      <c r="J39" s="185"/>
      <c r="K39" s="185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</row>
    <row r="40" spans="4:35" ht="11.25">
      <c r="D40" s="184"/>
      <c r="E40" s="169"/>
      <c r="F40" s="169"/>
      <c r="G40" s="185"/>
      <c r="H40" s="185"/>
      <c r="I40" s="169"/>
      <c r="J40" s="185"/>
      <c r="K40" s="185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</row>
    <row r="41" spans="4:35" ht="11.25">
      <c r="D41" s="184"/>
      <c r="E41" s="169"/>
      <c r="F41" s="169"/>
      <c r="G41" s="185"/>
      <c r="H41" s="185"/>
      <c r="I41" s="169"/>
      <c r="J41" s="185"/>
      <c r="K41" s="185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</row>
    <row r="42" spans="4:35" ht="11.25">
      <c r="D42" s="184"/>
      <c r="E42" s="169"/>
      <c r="F42" s="169"/>
      <c r="G42" s="185"/>
      <c r="H42" s="185"/>
      <c r="I42" s="169"/>
      <c r="J42" s="185"/>
      <c r="K42" s="185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</row>
    <row r="43" spans="4:35" ht="11.25">
      <c r="D43" s="184"/>
      <c r="E43" s="169"/>
      <c r="F43" s="169"/>
      <c r="G43" s="185"/>
      <c r="H43" s="185"/>
      <c r="I43" s="169"/>
      <c r="J43" s="185"/>
      <c r="K43" s="185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</row>
    <row r="44" spans="12:35" ht="23.25" customHeight="1"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</row>
    <row r="45" spans="4:35" ht="11.25">
      <c r="D45" s="184"/>
      <c r="E45" s="169"/>
      <c r="F45" s="169"/>
      <c r="G45" s="185"/>
      <c r="H45" s="185"/>
      <c r="I45" s="169"/>
      <c r="J45" s="185"/>
      <c r="K45" s="185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</row>
    <row r="46" spans="4:35" ht="11.25">
      <c r="D46" s="184"/>
      <c r="E46" s="169"/>
      <c r="F46" s="169"/>
      <c r="G46" s="169"/>
      <c r="H46" s="169"/>
      <c r="I46" s="169"/>
      <c r="J46" s="185"/>
      <c r="K46" s="185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</row>
    <row r="47" spans="4:35" ht="11.25">
      <c r="D47" s="184"/>
      <c r="E47" s="169"/>
      <c r="F47" s="169"/>
      <c r="G47" s="169"/>
      <c r="H47" s="169"/>
      <c r="I47" s="169"/>
      <c r="J47" s="185"/>
      <c r="K47" s="185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</row>
    <row r="48" spans="4:35" ht="11.25">
      <c r="D48" s="184"/>
      <c r="E48" s="169"/>
      <c r="F48" s="169"/>
      <c r="G48" s="169"/>
      <c r="H48" s="169"/>
      <c r="I48" s="169"/>
      <c r="J48" s="185"/>
      <c r="K48" s="185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</row>
    <row r="49" spans="4:35" ht="11.25">
      <c r="D49" s="184"/>
      <c r="E49" s="169"/>
      <c r="F49" s="169"/>
      <c r="G49" s="169"/>
      <c r="H49" s="169"/>
      <c r="I49" s="169"/>
      <c r="J49" s="185"/>
      <c r="K49" s="185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</row>
    <row r="50" spans="4:35" ht="11.25">
      <c r="D50" s="184"/>
      <c r="E50" s="169"/>
      <c r="F50" s="169"/>
      <c r="G50" s="169"/>
      <c r="H50" s="169"/>
      <c r="I50" s="169"/>
      <c r="J50" s="185"/>
      <c r="K50" s="185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</row>
    <row r="51" spans="4:35" ht="11.25">
      <c r="D51" s="184"/>
      <c r="E51" s="169"/>
      <c r="F51" s="169"/>
      <c r="G51" s="169"/>
      <c r="H51" s="169"/>
      <c r="I51" s="169"/>
      <c r="J51" s="185"/>
      <c r="K51" s="185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</row>
    <row r="52" spans="4:35" ht="11.25">
      <c r="D52" s="184"/>
      <c r="E52" s="169"/>
      <c r="F52" s="169"/>
      <c r="G52" s="169"/>
      <c r="H52" s="169"/>
      <c r="I52" s="169"/>
      <c r="J52" s="185"/>
      <c r="K52" s="185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</row>
    <row r="53" spans="4:35" ht="11.25">
      <c r="D53" s="184"/>
      <c r="E53" s="169"/>
      <c r="F53" s="169"/>
      <c r="G53" s="169"/>
      <c r="H53" s="169"/>
      <c r="I53" s="169"/>
      <c r="J53" s="185"/>
      <c r="K53" s="185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</row>
    <row r="54" spans="4:35" ht="11.25">
      <c r="D54" s="184"/>
      <c r="E54" s="169"/>
      <c r="F54" s="169"/>
      <c r="G54" s="169"/>
      <c r="H54" s="169"/>
      <c r="I54" s="169"/>
      <c r="J54" s="185"/>
      <c r="K54" s="185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</row>
    <row r="55" spans="4:35" ht="11.25">
      <c r="D55" s="184"/>
      <c r="E55" s="169"/>
      <c r="F55" s="169"/>
      <c r="G55" s="169"/>
      <c r="H55" s="169"/>
      <c r="I55" s="169"/>
      <c r="J55" s="185"/>
      <c r="K55" s="185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</row>
    <row r="56" spans="4:35" ht="11.25">
      <c r="D56" s="184"/>
      <c r="E56" s="169"/>
      <c r="F56" s="169"/>
      <c r="G56" s="169"/>
      <c r="H56" s="169"/>
      <c r="I56" s="169"/>
      <c r="J56" s="185"/>
      <c r="K56" s="185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</row>
    <row r="57" spans="4:35" ht="11.25">
      <c r="D57" s="184"/>
      <c r="E57" s="169"/>
      <c r="F57" s="169"/>
      <c r="G57" s="169"/>
      <c r="H57" s="169"/>
      <c r="I57" s="169"/>
      <c r="J57" s="185"/>
      <c r="K57" s="185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</row>
    <row r="58" spans="5:35" ht="11.25">
      <c r="E58" s="169"/>
      <c r="F58" s="169"/>
      <c r="G58" s="169"/>
      <c r="H58" s="169"/>
      <c r="I58" s="169"/>
      <c r="J58" s="185"/>
      <c r="K58" s="185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</row>
    <row r="59" spans="5:35" ht="11.25">
      <c r="E59" s="169"/>
      <c r="F59" s="169"/>
      <c r="G59" s="169"/>
      <c r="H59" s="169"/>
      <c r="I59" s="169"/>
      <c r="J59" s="185"/>
      <c r="K59" s="185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</row>
    <row r="60" spans="5:35" ht="11.25">
      <c r="E60" s="169"/>
      <c r="F60" s="169"/>
      <c r="G60" s="169"/>
      <c r="H60" s="169"/>
      <c r="I60" s="169"/>
      <c r="J60" s="185"/>
      <c r="K60" s="185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</row>
    <row r="61" spans="5:35" ht="11.25">
      <c r="E61" s="169"/>
      <c r="F61" s="169"/>
      <c r="G61" s="169"/>
      <c r="H61" s="169"/>
      <c r="I61" s="169"/>
      <c r="J61" s="185"/>
      <c r="K61" s="185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</row>
    <row r="62" spans="5:35" ht="11.25">
      <c r="E62" s="169"/>
      <c r="F62" s="169"/>
      <c r="G62" s="169"/>
      <c r="H62" s="169"/>
      <c r="I62" s="169"/>
      <c r="J62" s="185"/>
      <c r="K62" s="185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</row>
    <row r="63" spans="5:35" ht="11.25">
      <c r="E63" s="169"/>
      <c r="F63" s="169"/>
      <c r="G63" s="169"/>
      <c r="H63" s="169"/>
      <c r="I63" s="169"/>
      <c r="J63" s="185"/>
      <c r="K63" s="185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</row>
    <row r="64" spans="5:35" ht="11.25">
      <c r="E64" s="169"/>
      <c r="F64" s="169"/>
      <c r="G64" s="169"/>
      <c r="H64" s="169"/>
      <c r="I64" s="169"/>
      <c r="J64" s="185"/>
      <c r="K64" s="185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</row>
    <row r="65" spans="5:35" ht="11.25">
      <c r="E65" s="169"/>
      <c r="F65" s="169"/>
      <c r="G65" s="169"/>
      <c r="H65" s="169"/>
      <c r="I65" s="169"/>
      <c r="J65" s="185"/>
      <c r="K65" s="185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</row>
    <row r="66" spans="5:35" ht="11.25">
      <c r="E66" s="169"/>
      <c r="F66" s="169"/>
      <c r="G66" s="169"/>
      <c r="H66" s="169"/>
      <c r="I66" s="169"/>
      <c r="J66" s="185"/>
      <c r="K66" s="185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</row>
    <row r="67" spans="5:35" ht="11.25">
      <c r="E67" s="169"/>
      <c r="F67" s="169"/>
      <c r="G67" s="169"/>
      <c r="H67" s="169"/>
      <c r="I67" s="169"/>
      <c r="J67" s="185"/>
      <c r="K67" s="185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</row>
    <row r="68" spans="5:35" ht="11.25">
      <c r="E68" s="169"/>
      <c r="F68" s="169"/>
      <c r="G68" s="169"/>
      <c r="H68" s="169"/>
      <c r="I68" s="169"/>
      <c r="J68" s="185"/>
      <c r="K68" s="185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</row>
    <row r="69" spans="5:35" ht="11.25">
      <c r="E69" s="169"/>
      <c r="F69" s="169"/>
      <c r="G69" s="169"/>
      <c r="H69" s="169"/>
      <c r="I69" s="169"/>
      <c r="J69" s="185"/>
      <c r="K69" s="185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</row>
    <row r="70" spans="5:35" ht="11.25">
      <c r="E70" s="169"/>
      <c r="F70" s="169"/>
      <c r="G70" s="169"/>
      <c r="H70" s="169"/>
      <c r="I70" s="169"/>
      <c r="J70" s="185"/>
      <c r="K70" s="185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</row>
    <row r="71" spans="5:35" ht="11.25">
      <c r="E71" s="169"/>
      <c r="F71" s="169"/>
      <c r="G71" s="169"/>
      <c r="H71" s="169"/>
      <c r="I71" s="169"/>
      <c r="J71" s="185"/>
      <c r="K71" s="185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</row>
    <row r="72" spans="5:35" ht="11.25">
      <c r="E72" s="169"/>
      <c r="F72" s="169"/>
      <c r="G72" s="169"/>
      <c r="H72" s="169"/>
      <c r="I72" s="169"/>
      <c r="J72" s="185"/>
      <c r="K72" s="185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</row>
    <row r="73" spans="5:35" ht="11.25">
      <c r="E73" s="169"/>
      <c r="F73" s="169"/>
      <c r="G73" s="169"/>
      <c r="H73" s="169"/>
      <c r="I73" s="169"/>
      <c r="J73" s="185"/>
      <c r="K73" s="185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</row>
    <row r="74" spans="5:35" ht="11.25">
      <c r="E74" s="169"/>
      <c r="F74" s="169"/>
      <c r="G74" s="169"/>
      <c r="H74" s="169"/>
      <c r="I74" s="169"/>
      <c r="J74" s="185"/>
      <c r="K74" s="185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</row>
    <row r="75" spans="5:35" ht="11.25">
      <c r="E75" s="169"/>
      <c r="F75" s="169"/>
      <c r="G75" s="169"/>
      <c r="H75" s="169"/>
      <c r="I75" s="169"/>
      <c r="J75" s="185"/>
      <c r="K75" s="185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</row>
    <row r="76" spans="5:35" ht="11.25">
      <c r="E76" s="169"/>
      <c r="F76" s="169"/>
      <c r="G76" s="169"/>
      <c r="H76" s="169"/>
      <c r="I76" s="169"/>
      <c r="J76" s="185"/>
      <c r="K76" s="185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</row>
    <row r="77" spans="5:35" ht="11.25">
      <c r="E77" s="169"/>
      <c r="F77" s="169"/>
      <c r="G77" s="169"/>
      <c r="H77" s="169"/>
      <c r="I77" s="169"/>
      <c r="J77" s="185"/>
      <c r="K77" s="185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</row>
    <row r="78" spans="5:35" ht="11.25">
      <c r="E78" s="169"/>
      <c r="F78" s="169"/>
      <c r="G78" s="169"/>
      <c r="H78" s="169"/>
      <c r="I78" s="169"/>
      <c r="J78" s="185"/>
      <c r="K78" s="185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</row>
    <row r="79" spans="5:35" ht="11.25">
      <c r="E79" s="169"/>
      <c r="F79" s="169"/>
      <c r="G79" s="169"/>
      <c r="H79" s="169"/>
      <c r="I79" s="169"/>
      <c r="J79" s="185"/>
      <c r="K79" s="185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</row>
    <row r="80" spans="5:35" ht="11.25">
      <c r="E80" s="169"/>
      <c r="F80" s="169"/>
      <c r="G80" s="169"/>
      <c r="H80" s="169"/>
      <c r="I80" s="169"/>
      <c r="J80" s="185"/>
      <c r="K80" s="185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</row>
    <row r="81" spans="5:35" ht="11.25">
      <c r="E81" s="169"/>
      <c r="F81" s="169"/>
      <c r="G81" s="169"/>
      <c r="H81" s="169"/>
      <c r="I81" s="169"/>
      <c r="J81" s="185"/>
      <c r="K81" s="185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</row>
    <row r="82" spans="5:35" ht="11.25">
      <c r="E82" s="169"/>
      <c r="F82" s="169"/>
      <c r="G82" s="169"/>
      <c r="H82" s="169"/>
      <c r="I82" s="169"/>
      <c r="J82" s="185"/>
      <c r="K82" s="185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</row>
    <row r="83" spans="5:35" ht="11.25">
      <c r="E83" s="169"/>
      <c r="F83" s="169"/>
      <c r="G83" s="169"/>
      <c r="H83" s="169"/>
      <c r="I83" s="169"/>
      <c r="J83" s="185"/>
      <c r="K83" s="185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</row>
    <row r="84" spans="5:35" ht="11.25">
      <c r="E84" s="169"/>
      <c r="F84" s="169"/>
      <c r="G84" s="169"/>
      <c r="H84" s="169"/>
      <c r="I84" s="169"/>
      <c r="J84" s="185"/>
      <c r="K84" s="185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</row>
    <row r="85" spans="5:35" ht="11.25">
      <c r="E85" s="169"/>
      <c r="F85" s="169"/>
      <c r="G85" s="169"/>
      <c r="H85" s="169"/>
      <c r="I85" s="169"/>
      <c r="J85" s="185"/>
      <c r="K85" s="185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</row>
    <row r="86" spans="5:35" ht="11.25">
      <c r="E86" s="169"/>
      <c r="F86" s="169"/>
      <c r="G86" s="169"/>
      <c r="H86" s="169"/>
      <c r="I86" s="169"/>
      <c r="J86" s="185"/>
      <c r="K86" s="185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</row>
    <row r="87" spans="5:35" ht="11.25">
      <c r="E87" s="169"/>
      <c r="F87" s="169"/>
      <c r="G87" s="169"/>
      <c r="H87" s="169"/>
      <c r="I87" s="169"/>
      <c r="J87" s="185"/>
      <c r="K87" s="185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</row>
    <row r="88" spans="5:35" ht="11.25">
      <c r="E88" s="169"/>
      <c r="F88" s="169"/>
      <c r="G88" s="169"/>
      <c r="H88" s="169"/>
      <c r="I88" s="169"/>
      <c r="J88" s="185"/>
      <c r="K88" s="185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</row>
    <row r="89" spans="5:35" ht="11.25">
      <c r="E89" s="169"/>
      <c r="F89" s="169"/>
      <c r="G89" s="169"/>
      <c r="H89" s="169"/>
      <c r="I89" s="169"/>
      <c r="J89" s="185"/>
      <c r="K89" s="185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</row>
    <row r="90" spans="5:35" ht="11.25">
      <c r="E90" s="169"/>
      <c r="F90" s="169"/>
      <c r="G90" s="169"/>
      <c r="H90" s="169"/>
      <c r="I90" s="169"/>
      <c r="J90" s="185"/>
      <c r="K90" s="185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</row>
    <row r="91" spans="5:35" ht="11.25">
      <c r="E91" s="169"/>
      <c r="F91" s="169"/>
      <c r="G91" s="169"/>
      <c r="H91" s="169"/>
      <c r="I91" s="169"/>
      <c r="J91" s="185"/>
      <c r="K91" s="185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</row>
    <row r="92" spans="5:35" ht="11.25">
      <c r="E92" s="169"/>
      <c r="F92" s="169"/>
      <c r="G92" s="169"/>
      <c r="H92" s="169"/>
      <c r="I92" s="169"/>
      <c r="J92" s="185"/>
      <c r="K92" s="185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</row>
    <row r="93" spans="5:35" ht="11.25">
      <c r="E93" s="169"/>
      <c r="F93" s="169"/>
      <c r="G93" s="169"/>
      <c r="H93" s="169"/>
      <c r="I93" s="169"/>
      <c r="J93" s="185"/>
      <c r="K93" s="185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</row>
    <row r="94" spans="5:35" ht="11.25"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</row>
    <row r="95" spans="5:35" ht="11.25"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</row>
    <row r="96" spans="5:35" ht="11.25"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</row>
    <row r="97" spans="5:35" ht="11.25"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</row>
    <row r="98" spans="5:35" ht="11.25"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</row>
    <row r="99" spans="5:35" ht="11.25"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</row>
    <row r="100" spans="5:35" ht="11.25"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</row>
    <row r="101" spans="5:35" ht="11.25"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</row>
    <row r="102" spans="5:35" ht="11.25"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</row>
    <row r="103" spans="5:35" ht="11.25"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</row>
    <row r="104" spans="5:35" ht="11.25"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</row>
    <row r="105" spans="5:35" ht="11.25"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</row>
    <row r="106" spans="5:35" ht="11.25"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</row>
    <row r="107" spans="5:35" ht="11.25"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</row>
    <row r="108" spans="5:35" ht="11.25"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</row>
    <row r="109" spans="5:35" ht="11.25"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</row>
    <row r="110" spans="5:35" ht="11.25"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</row>
    <row r="111" spans="5:35" ht="11.25"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</row>
    <row r="112" spans="5:35" ht="11.25"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</row>
    <row r="113" spans="5:35" ht="11.25"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</row>
    <row r="114" spans="5:35" ht="11.25"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</row>
    <row r="115" spans="5:35" ht="11.25"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</row>
    <row r="116" spans="5:35" ht="11.25"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</row>
    <row r="117" spans="5:35" ht="11.25"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</row>
    <row r="118" spans="5:35" ht="11.25"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</row>
    <row r="119" spans="5:35" ht="11.25"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</row>
    <row r="120" spans="5:35" ht="11.25"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</row>
    <row r="121" spans="5:35" ht="11.25"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</row>
    <row r="122" spans="5:35" ht="11.25"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</row>
    <row r="123" spans="5:35" ht="11.25"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</row>
    <row r="124" spans="5:35" ht="11.25"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</row>
    <row r="125" spans="5:35" ht="11.25"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</row>
    <row r="126" spans="5:35" ht="11.25"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</row>
    <row r="127" spans="5:35" ht="11.25"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</row>
    <row r="128" spans="5:35" ht="11.25"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</row>
    <row r="129" spans="5:35" ht="11.25"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</row>
    <row r="130" spans="5:35" ht="11.25"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</row>
    <row r="131" spans="5:35" ht="11.25"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</row>
    <row r="132" spans="5:35" ht="11.25"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</row>
    <row r="133" spans="5:35" ht="11.25"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</row>
    <row r="134" spans="5:35" ht="11.25"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</row>
    <row r="135" spans="5:35" ht="11.25"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</row>
    <row r="136" spans="5:35" ht="11.25"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</row>
    <row r="137" spans="5:35" ht="11.25"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</row>
    <row r="138" spans="5:35" ht="11.25"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</row>
    <row r="139" spans="5:35" ht="11.25"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</row>
    <row r="140" spans="5:35" ht="11.25"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</row>
    <row r="141" spans="5:35" ht="11.25"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</row>
    <row r="142" spans="5:35" ht="11.25"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</row>
    <row r="143" spans="5:35" ht="11.25"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</row>
    <row r="144" spans="5:35" ht="11.25"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</row>
    <row r="145" spans="5:35" ht="11.25"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</row>
    <row r="146" spans="5:35" ht="11.25"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</row>
    <row r="147" spans="5:35" ht="11.25"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</row>
    <row r="148" spans="5:35" ht="11.25"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</row>
    <row r="149" spans="5:35" ht="11.25"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</row>
    <row r="150" spans="5:35" ht="11.25"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</row>
    <row r="151" spans="5:35" ht="11.25"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</row>
    <row r="152" spans="5:35" ht="11.25"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</row>
    <row r="153" spans="5:35" ht="11.25"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</row>
    <row r="154" spans="5:35" ht="11.25"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</row>
    <row r="155" spans="5:35" ht="11.25"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</row>
    <row r="156" spans="5:35" ht="11.25"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</row>
    <row r="157" spans="5:35" ht="11.25"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</row>
    <row r="158" spans="5:35" ht="11.25"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</row>
    <row r="159" spans="5:35" ht="11.25"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</row>
    <row r="160" spans="5:35" ht="11.25"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</row>
    <row r="161" spans="5:35" ht="11.25"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</row>
    <row r="162" spans="5:35" ht="11.25"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</row>
    <row r="163" spans="5:35" ht="11.25"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</row>
    <row r="164" spans="5:35" ht="11.25"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</row>
    <row r="165" spans="5:35" ht="11.25"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</row>
    <row r="166" spans="5:35" ht="11.25"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</row>
    <row r="167" spans="5:35" ht="11.25"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</row>
    <row r="168" spans="5:35" ht="11.25"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</row>
    <row r="169" spans="5:35" ht="11.25"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</row>
    <row r="170" spans="5:35" ht="11.25"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</row>
    <row r="171" spans="5:35" ht="11.25"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</row>
    <row r="172" spans="5:35" ht="11.25"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</row>
    <row r="173" spans="5:35" ht="11.25"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</row>
    <row r="174" spans="5:35" ht="11.25"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</row>
    <row r="175" spans="5:35" ht="11.25"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</row>
    <row r="176" spans="5:35" ht="11.25"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</row>
    <row r="177" spans="5:35" ht="11.25"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</row>
    <row r="178" spans="5:35" ht="11.25"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</row>
    <row r="179" spans="5:35" ht="11.25"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</row>
    <row r="180" spans="5:35" ht="11.25"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</row>
    <row r="181" spans="5:35" ht="11.25"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</row>
    <row r="182" spans="5:35" ht="11.25"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</row>
    <row r="183" spans="5:35" ht="11.25"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</row>
    <row r="184" spans="5:35" ht="11.25"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</row>
    <row r="185" spans="5:35" ht="11.25"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</row>
    <row r="186" spans="5:35" ht="11.25"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</row>
    <row r="187" spans="5:35" ht="11.25"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</row>
    <row r="188" spans="5:35" ht="11.25"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</row>
    <row r="189" spans="5:35" ht="11.25"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</row>
    <row r="190" spans="5:35" ht="11.25"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</row>
    <row r="191" spans="5:35" ht="11.25"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</row>
  </sheetData>
  <mergeCells count="2">
    <mergeCell ref="B7:G7"/>
    <mergeCell ref="B4:J4"/>
  </mergeCells>
  <hyperlinks>
    <hyperlink ref="D1" location="MENU!A1" display="powrót"/>
  </hyperlink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6"/>
  <sheetViews>
    <sheetView workbookViewId="0" topLeftCell="A25">
      <selection activeCell="E1" sqref="E1"/>
    </sheetView>
  </sheetViews>
  <sheetFormatPr defaultColWidth="9.00390625" defaultRowHeight="12.75"/>
  <cols>
    <col min="1" max="1" width="4.25390625" style="0" customWidth="1"/>
    <col min="3" max="3" width="11.00390625" style="0" customWidth="1"/>
    <col min="5" max="5" width="16.125" style="0" customWidth="1"/>
    <col min="6" max="6" width="12.625" style="0" customWidth="1"/>
  </cols>
  <sheetData>
    <row r="1" ht="12.75">
      <c r="E1" s="36" t="s">
        <v>80</v>
      </c>
    </row>
    <row r="2" ht="6" customHeight="1">
      <c r="E2" s="36"/>
    </row>
    <row r="3" ht="12.75">
      <c r="B3" s="54" t="s">
        <v>169</v>
      </c>
    </row>
    <row r="5" ht="12.75">
      <c r="B5" s="13" t="s">
        <v>170</v>
      </c>
    </row>
    <row r="6" ht="12.75">
      <c r="B6" s="81" t="s">
        <v>171</v>
      </c>
    </row>
    <row r="7" ht="12.75">
      <c r="B7" s="81"/>
    </row>
    <row r="9" spans="2:8" ht="25.5">
      <c r="B9" s="77" t="s">
        <v>135</v>
      </c>
      <c r="C9" s="77" t="s">
        <v>136</v>
      </c>
      <c r="D9" s="78" t="s">
        <v>137</v>
      </c>
      <c r="E9" s="77" t="s">
        <v>138</v>
      </c>
      <c r="F9" s="77" t="s">
        <v>42</v>
      </c>
      <c r="G9" s="77" t="s">
        <v>139</v>
      </c>
      <c r="H9" s="77" t="s">
        <v>140</v>
      </c>
    </row>
    <row r="10" spans="2:8" ht="12.75">
      <c r="B10" s="15">
        <v>11560</v>
      </c>
      <c r="C10" s="55">
        <v>38252</v>
      </c>
      <c r="D10" s="15">
        <v>101</v>
      </c>
      <c r="E10" s="56" t="s">
        <v>141</v>
      </c>
      <c r="F10" s="57">
        <v>3299</v>
      </c>
      <c r="G10" s="58">
        <f>F10*0.22</f>
        <v>725.78</v>
      </c>
      <c r="H10" s="58">
        <f>SUM(F10:G10)</f>
        <v>4024.7799999999997</v>
      </c>
    </row>
    <row r="11" spans="2:8" ht="12.75">
      <c r="B11" s="15">
        <v>11561</v>
      </c>
      <c r="C11" s="55">
        <v>38255</v>
      </c>
      <c r="D11" s="15">
        <v>85</v>
      </c>
      <c r="E11" s="56" t="s">
        <v>142</v>
      </c>
      <c r="F11" s="57">
        <v>6110</v>
      </c>
      <c r="G11" s="58">
        <f aca="true" t="shared" si="0" ref="G11:G18">F11*0.22</f>
        <v>1344.2</v>
      </c>
      <c r="H11" s="58">
        <f aca="true" t="shared" si="1" ref="H11:H18">SUM(F11:G11)</f>
        <v>7454.2</v>
      </c>
    </row>
    <row r="12" spans="2:8" ht="12.75">
      <c r="B12" s="15">
        <v>11562</v>
      </c>
      <c r="C12" s="55">
        <v>38260</v>
      </c>
      <c r="D12" s="15">
        <v>101</v>
      </c>
      <c r="E12" s="56" t="s">
        <v>141</v>
      </c>
      <c r="F12" s="57">
        <v>7823</v>
      </c>
      <c r="G12" s="58">
        <f t="shared" si="0"/>
        <v>1721.06</v>
      </c>
      <c r="H12" s="58">
        <f t="shared" si="1"/>
        <v>9544.06</v>
      </c>
    </row>
    <row r="13" spans="2:8" ht="12.75">
      <c r="B13" s="15">
        <v>11563</v>
      </c>
      <c r="C13" s="55">
        <v>38267</v>
      </c>
      <c r="D13" s="15">
        <v>54</v>
      </c>
      <c r="E13" s="56" t="s">
        <v>143</v>
      </c>
      <c r="F13" s="57">
        <v>11200</v>
      </c>
      <c r="G13" s="58">
        <f t="shared" si="0"/>
        <v>2464</v>
      </c>
      <c r="H13" s="58">
        <f t="shared" si="1"/>
        <v>13664</v>
      </c>
    </row>
    <row r="14" spans="2:8" ht="12.75">
      <c r="B14" s="15">
        <v>11564</v>
      </c>
      <c r="C14" s="55">
        <v>38279</v>
      </c>
      <c r="D14" s="15">
        <v>101</v>
      </c>
      <c r="E14" s="56" t="s">
        <v>141</v>
      </c>
      <c r="F14" s="57">
        <v>4300</v>
      </c>
      <c r="G14" s="58">
        <f t="shared" si="0"/>
        <v>946</v>
      </c>
      <c r="H14" s="58">
        <f t="shared" si="1"/>
        <v>5246</v>
      </c>
    </row>
    <row r="15" spans="2:8" ht="12.75">
      <c r="B15" s="15">
        <v>11568</v>
      </c>
      <c r="C15" s="55">
        <v>38281</v>
      </c>
      <c r="D15" s="15">
        <v>12</v>
      </c>
      <c r="E15" s="56" t="s">
        <v>144</v>
      </c>
      <c r="F15" s="57">
        <v>24500</v>
      </c>
      <c r="G15" s="58">
        <f t="shared" si="0"/>
        <v>5390</v>
      </c>
      <c r="H15" s="58">
        <f t="shared" si="1"/>
        <v>29890</v>
      </c>
    </row>
    <row r="16" spans="2:8" ht="12.75">
      <c r="B16" s="133">
        <v>11570</v>
      </c>
      <c r="C16" s="134">
        <v>38286</v>
      </c>
      <c r="D16" s="133">
        <v>85</v>
      </c>
      <c r="E16" s="135" t="s">
        <v>142</v>
      </c>
      <c r="F16" s="136">
        <v>9000</v>
      </c>
      <c r="G16" s="137">
        <f t="shared" si="0"/>
        <v>1980</v>
      </c>
      <c r="H16" s="137">
        <f t="shared" si="1"/>
        <v>10980</v>
      </c>
    </row>
    <row r="17" spans="2:8" ht="12.75">
      <c r="B17" s="15">
        <v>11573</v>
      </c>
      <c r="C17" s="55">
        <v>38290</v>
      </c>
      <c r="D17" s="15">
        <v>54</v>
      </c>
      <c r="E17" s="56" t="s">
        <v>143</v>
      </c>
      <c r="F17" s="57">
        <v>31850</v>
      </c>
      <c r="G17" s="58">
        <f t="shared" si="0"/>
        <v>7007</v>
      </c>
      <c r="H17" s="58">
        <f t="shared" si="1"/>
        <v>38857</v>
      </c>
    </row>
    <row r="18" spans="2:8" ht="12.75">
      <c r="B18" s="15">
        <v>11574</v>
      </c>
      <c r="C18" s="55">
        <v>38295</v>
      </c>
      <c r="D18" s="15">
        <v>12</v>
      </c>
      <c r="E18" s="56" t="s">
        <v>144</v>
      </c>
      <c r="F18" s="57">
        <v>3120</v>
      </c>
      <c r="G18" s="58">
        <f t="shared" si="0"/>
        <v>686.4</v>
      </c>
      <c r="H18" s="58">
        <f t="shared" si="1"/>
        <v>3806.4</v>
      </c>
    </row>
    <row r="19" spans="2:8" ht="12.75">
      <c r="B19" s="47"/>
      <c r="C19" s="126"/>
      <c r="D19" s="47"/>
      <c r="E19" s="127"/>
      <c r="F19" s="128"/>
      <c r="G19" s="129"/>
      <c r="H19" s="129"/>
    </row>
    <row r="21" ht="12.75">
      <c r="G21" t="s">
        <v>172</v>
      </c>
    </row>
    <row r="22" ht="12.75">
      <c r="G22" t="s">
        <v>173</v>
      </c>
    </row>
    <row r="24" ht="12.75">
      <c r="G24" t="s">
        <v>174</v>
      </c>
    </row>
    <row r="25" ht="12.75">
      <c r="G25" t="s">
        <v>175</v>
      </c>
    </row>
    <row r="26" ht="12.75">
      <c r="G26" t="s">
        <v>176</v>
      </c>
    </row>
    <row r="27" ht="12.75">
      <c r="G27" t="s">
        <v>177</v>
      </c>
    </row>
    <row r="29" ht="12.75">
      <c r="G29" t="s">
        <v>178</v>
      </c>
    </row>
    <row r="30" ht="12.75">
      <c r="G30" t="s">
        <v>357</v>
      </c>
    </row>
    <row r="31" ht="12.75">
      <c r="G31" t="s">
        <v>358</v>
      </c>
    </row>
    <row r="38" ht="12.75">
      <c r="B38" s="54" t="s">
        <v>179</v>
      </c>
    </row>
    <row r="39" ht="12.75">
      <c r="B39" s="54"/>
    </row>
    <row r="41" ht="12.75">
      <c r="B41" s="31" t="s">
        <v>183</v>
      </c>
    </row>
    <row r="42" ht="12.75">
      <c r="B42" t="s">
        <v>180</v>
      </c>
    </row>
    <row r="43" ht="12.75">
      <c r="B43" t="s">
        <v>184</v>
      </c>
    </row>
    <row r="44" ht="12.75">
      <c r="B44" s="13" t="s">
        <v>185</v>
      </c>
    </row>
    <row r="45" ht="12.75">
      <c r="B45" t="s">
        <v>181</v>
      </c>
    </row>
    <row r="46" ht="12.75">
      <c r="B46" t="s">
        <v>182</v>
      </c>
    </row>
  </sheetData>
  <hyperlinks>
    <hyperlink ref="E1" location="MENU!A1" display="powrót"/>
  </hyperlinks>
  <printOptions/>
  <pageMargins left="1.6535433070866143" right="0.2362204724409449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55"/>
  <sheetViews>
    <sheetView workbookViewId="0" topLeftCell="A40">
      <selection activeCell="D1" sqref="D1"/>
    </sheetView>
  </sheetViews>
  <sheetFormatPr defaultColWidth="9.00390625" defaultRowHeight="12.75"/>
  <cols>
    <col min="1" max="1" width="5.25390625" style="0" customWidth="1"/>
    <col min="2" max="2" width="9.25390625" style="0" customWidth="1"/>
    <col min="3" max="3" width="15.125" style="0" customWidth="1"/>
    <col min="4" max="4" width="11.875" style="0" customWidth="1"/>
    <col min="5" max="5" width="16.125" style="0" customWidth="1"/>
    <col min="6" max="6" width="12.875" style="0" customWidth="1"/>
  </cols>
  <sheetData>
    <row r="1" ht="12.75">
      <c r="D1" s="36" t="s">
        <v>80</v>
      </c>
    </row>
    <row r="2" ht="6.75" customHeight="1">
      <c r="D2" s="36"/>
    </row>
    <row r="3" ht="12.75">
      <c r="B3" s="54" t="s">
        <v>186</v>
      </c>
    </row>
    <row r="5" spans="2:9" ht="12.75">
      <c r="B5" s="81" t="s">
        <v>187</v>
      </c>
      <c r="C5" s="81"/>
      <c r="D5" s="81"/>
      <c r="E5" s="81"/>
      <c r="F5" s="81"/>
      <c r="G5" s="81"/>
      <c r="H5" s="81"/>
      <c r="I5" s="81"/>
    </row>
    <row r="6" ht="12.75">
      <c r="B6" t="s">
        <v>188</v>
      </c>
    </row>
    <row r="7" ht="12.75">
      <c r="B7" t="s">
        <v>189</v>
      </c>
    </row>
    <row r="9" ht="12.75">
      <c r="B9" t="s">
        <v>210</v>
      </c>
    </row>
    <row r="12" ht="12.75">
      <c r="B12" s="31" t="s">
        <v>209</v>
      </c>
    </row>
    <row r="13" ht="13.5" thickBot="1">
      <c r="B13" s="31"/>
    </row>
    <row r="14" spans="2:6" ht="13.5" thickBot="1">
      <c r="B14" s="91"/>
      <c r="C14" s="92"/>
      <c r="D14" s="92"/>
      <c r="E14" s="92"/>
      <c r="F14" s="93"/>
    </row>
    <row r="15" spans="2:6" ht="13.5" thickBot="1">
      <c r="B15" s="195" t="s">
        <v>205</v>
      </c>
      <c r="C15" s="196"/>
      <c r="D15" s="202" t="s">
        <v>202</v>
      </c>
      <c r="E15" s="203"/>
      <c r="F15" s="96"/>
    </row>
    <row r="16" spans="2:6" ht="12.75">
      <c r="B16" s="94"/>
      <c r="C16" s="95"/>
      <c r="D16" s="97"/>
      <c r="E16" s="97"/>
      <c r="F16" s="96"/>
    </row>
    <row r="17" spans="2:6" ht="13.5" thickBot="1">
      <c r="B17" s="94"/>
      <c r="C17" s="95"/>
      <c r="D17" s="97"/>
      <c r="E17" s="97"/>
      <c r="F17" s="96"/>
    </row>
    <row r="18" spans="2:6" ht="13.5" thickTop="1">
      <c r="B18" s="195" t="s">
        <v>206</v>
      </c>
      <c r="C18" s="196"/>
      <c r="D18" s="204" t="str">
        <f>VLOOKUP(D15,B24:F32,3,FALSE)</f>
        <v>rzemieślnik</v>
      </c>
      <c r="E18" s="205"/>
      <c r="F18" s="96"/>
    </row>
    <row r="19" spans="2:6" ht="12.75">
      <c r="B19" s="195" t="s">
        <v>207</v>
      </c>
      <c r="C19" s="196"/>
      <c r="D19" s="197">
        <f>VLOOKUP(D15,B24:F32,5,FALSE)</f>
        <v>3</v>
      </c>
      <c r="E19" s="198"/>
      <c r="F19" s="96"/>
    </row>
    <row r="20" spans="2:6" ht="13.5" thickBot="1">
      <c r="B20" s="195" t="s">
        <v>208</v>
      </c>
      <c r="C20" s="199"/>
      <c r="D20" s="200">
        <f>VLOOKUP(D15,B24:F32,4,FALSE)</f>
        <v>1200</v>
      </c>
      <c r="E20" s="201"/>
      <c r="F20" s="96"/>
    </row>
    <row r="21" spans="2:6" ht="14.25" thickBot="1" thickTop="1">
      <c r="B21" s="98"/>
      <c r="C21" s="99"/>
      <c r="D21" s="99"/>
      <c r="E21" s="99"/>
      <c r="F21" s="100"/>
    </row>
    <row r="22" ht="13.5" thickBot="1"/>
    <row r="23" spans="2:6" ht="26.25" thickTop="1">
      <c r="B23" s="82" t="s">
        <v>11</v>
      </c>
      <c r="C23" s="83" t="s">
        <v>190</v>
      </c>
      <c r="D23" s="83" t="s">
        <v>191</v>
      </c>
      <c r="E23" s="83" t="s">
        <v>192</v>
      </c>
      <c r="F23" s="84" t="s">
        <v>193</v>
      </c>
    </row>
    <row r="24" spans="2:6" ht="12.75">
      <c r="B24" s="85" t="s">
        <v>83</v>
      </c>
      <c r="C24" s="86" t="s">
        <v>194</v>
      </c>
      <c r="D24" s="86" t="s">
        <v>195</v>
      </c>
      <c r="E24" s="87">
        <v>700</v>
      </c>
      <c r="F24" s="102">
        <v>4</v>
      </c>
    </row>
    <row r="25" spans="2:6" ht="12.75">
      <c r="B25" s="85" t="s">
        <v>196</v>
      </c>
      <c r="C25" s="86" t="s">
        <v>198</v>
      </c>
      <c r="D25" s="86" t="s">
        <v>197</v>
      </c>
      <c r="E25" s="87">
        <v>600</v>
      </c>
      <c r="F25" s="102">
        <v>1</v>
      </c>
    </row>
    <row r="26" spans="2:6" ht="12.75">
      <c r="B26" s="85" t="s">
        <v>82</v>
      </c>
      <c r="C26" s="86" t="s">
        <v>198</v>
      </c>
      <c r="D26" s="86" t="s">
        <v>199</v>
      </c>
      <c r="E26" s="87">
        <v>1600</v>
      </c>
      <c r="F26" s="102">
        <v>12</v>
      </c>
    </row>
    <row r="27" spans="2:6" ht="12.75">
      <c r="B27" s="85" t="s">
        <v>200</v>
      </c>
      <c r="C27" s="86" t="s">
        <v>194</v>
      </c>
      <c r="D27" s="86" t="s">
        <v>201</v>
      </c>
      <c r="E27" s="87">
        <v>1450</v>
      </c>
      <c r="F27" s="102">
        <v>20</v>
      </c>
    </row>
    <row r="28" spans="2:6" ht="12.75">
      <c r="B28" s="85" t="s">
        <v>85</v>
      </c>
      <c r="C28" s="86" t="s">
        <v>194</v>
      </c>
      <c r="D28" s="86" t="s">
        <v>195</v>
      </c>
      <c r="E28" s="87">
        <v>950</v>
      </c>
      <c r="F28" s="102">
        <v>12</v>
      </c>
    </row>
    <row r="29" spans="2:6" ht="12.75">
      <c r="B29" s="85" t="s">
        <v>202</v>
      </c>
      <c r="C29" s="86" t="s">
        <v>194</v>
      </c>
      <c r="D29" s="86" t="s">
        <v>201</v>
      </c>
      <c r="E29" s="87">
        <v>1200</v>
      </c>
      <c r="F29" s="102">
        <v>3</v>
      </c>
    </row>
    <row r="30" spans="2:6" ht="12.75">
      <c r="B30" s="85" t="s">
        <v>203</v>
      </c>
      <c r="C30" s="86" t="s">
        <v>198</v>
      </c>
      <c r="D30" s="86" t="s">
        <v>195</v>
      </c>
      <c r="E30" s="87">
        <v>1000</v>
      </c>
      <c r="F30" s="102">
        <v>5</v>
      </c>
    </row>
    <row r="31" spans="2:6" ht="12.75">
      <c r="B31" s="85" t="s">
        <v>21</v>
      </c>
      <c r="C31" s="86" t="s">
        <v>194</v>
      </c>
      <c r="D31" s="86" t="s">
        <v>195</v>
      </c>
      <c r="E31" s="87">
        <v>650</v>
      </c>
      <c r="F31" s="102">
        <v>2</v>
      </c>
    </row>
    <row r="32" spans="2:6" ht="13.5" thickBot="1">
      <c r="B32" s="88" t="s">
        <v>204</v>
      </c>
      <c r="C32" s="89" t="s">
        <v>194</v>
      </c>
      <c r="D32" s="89" t="s">
        <v>199</v>
      </c>
      <c r="E32" s="90">
        <v>1200</v>
      </c>
      <c r="F32" s="103">
        <v>3</v>
      </c>
    </row>
    <row r="33" ht="13.5" thickTop="1"/>
    <row r="34" spans="2:3" ht="12.75">
      <c r="B34" s="31" t="s">
        <v>211</v>
      </c>
      <c r="C34" s="54" t="s">
        <v>212</v>
      </c>
    </row>
    <row r="35" spans="2:18" ht="12.75">
      <c r="B35" s="31"/>
      <c r="C35" s="54" t="s">
        <v>213</v>
      </c>
      <c r="R35">
        <f>LOOKUP(Q38,R38:R42,S38:S42)</f>
        <v>0.25</v>
      </c>
    </row>
    <row r="36" ht="12.75">
      <c r="C36" s="31" t="s">
        <v>214</v>
      </c>
    </row>
    <row r="37" ht="12.75">
      <c r="C37" s="31"/>
    </row>
    <row r="38" spans="17:19" ht="12.75">
      <c r="Q38">
        <v>5</v>
      </c>
      <c r="R38">
        <v>1</v>
      </c>
      <c r="S38" s="124">
        <v>0</v>
      </c>
    </row>
    <row r="39" spans="2:19" ht="12.75">
      <c r="B39" s="31"/>
      <c r="R39">
        <v>2</v>
      </c>
      <c r="S39" s="124">
        <v>0.1</v>
      </c>
    </row>
    <row r="40" spans="2:19" ht="12.75">
      <c r="B40" s="138" t="s">
        <v>359</v>
      </c>
      <c r="R40">
        <v>3</v>
      </c>
      <c r="S40" s="124">
        <v>0.15</v>
      </c>
    </row>
    <row r="41" spans="2:19" ht="12.75">
      <c r="B41" s="31"/>
      <c r="R41">
        <v>4</v>
      </c>
      <c r="S41" s="124">
        <v>0.2</v>
      </c>
    </row>
    <row r="42" spans="2:19" ht="12.75">
      <c r="B42" s="125" t="s">
        <v>327</v>
      </c>
      <c r="R42">
        <v>5</v>
      </c>
      <c r="S42" s="124">
        <v>0.25</v>
      </c>
    </row>
    <row r="45" spans="2:6" ht="31.5">
      <c r="B45" s="120" t="s">
        <v>311</v>
      </c>
      <c r="C45" s="121" t="s">
        <v>312</v>
      </c>
      <c r="D45" s="121" t="s">
        <v>313</v>
      </c>
      <c r="E45" s="121" t="s">
        <v>314</v>
      </c>
      <c r="F45" s="121" t="s">
        <v>315</v>
      </c>
    </row>
    <row r="46" spans="2:6" ht="15">
      <c r="B46" s="122">
        <v>1</v>
      </c>
      <c r="C46" s="122" t="s">
        <v>83</v>
      </c>
      <c r="D46" s="122" t="s">
        <v>89</v>
      </c>
      <c r="E46" s="123">
        <v>1450</v>
      </c>
      <c r="F46" s="123">
        <f>E46*$R$35</f>
        <v>362.5</v>
      </c>
    </row>
    <row r="47" spans="2:6" ht="15">
      <c r="B47" s="122">
        <v>2</v>
      </c>
      <c r="C47" s="122" t="s">
        <v>316</v>
      </c>
      <c r="D47" s="122" t="s">
        <v>317</v>
      </c>
      <c r="E47" s="123">
        <v>1320</v>
      </c>
      <c r="F47" s="123">
        <f aca="true" t="shared" si="0" ref="F47:F55">E47*$R$35</f>
        <v>330</v>
      </c>
    </row>
    <row r="48" spans="2:6" ht="15">
      <c r="B48" s="122">
        <v>3</v>
      </c>
      <c r="C48" s="122" t="s">
        <v>318</v>
      </c>
      <c r="D48" s="122" t="s">
        <v>20</v>
      </c>
      <c r="E48" s="123">
        <v>1700</v>
      </c>
      <c r="F48" s="123">
        <f t="shared" si="0"/>
        <v>425</v>
      </c>
    </row>
    <row r="49" spans="2:6" ht="15">
      <c r="B49" s="122">
        <v>4</v>
      </c>
      <c r="C49" s="122" t="s">
        <v>319</v>
      </c>
      <c r="D49" s="122" t="s">
        <v>18</v>
      </c>
      <c r="E49" s="123">
        <v>1920</v>
      </c>
      <c r="F49" s="123">
        <f t="shared" si="0"/>
        <v>480</v>
      </c>
    </row>
    <row r="50" spans="2:6" ht="15">
      <c r="B50" s="122">
        <v>5</v>
      </c>
      <c r="C50" s="122" t="s">
        <v>82</v>
      </c>
      <c r="D50" s="122" t="s">
        <v>105</v>
      </c>
      <c r="E50" s="123">
        <v>2100</v>
      </c>
      <c r="F50" s="123">
        <f t="shared" si="0"/>
        <v>525</v>
      </c>
    </row>
    <row r="51" spans="2:6" ht="15">
      <c r="B51" s="122">
        <v>6</v>
      </c>
      <c r="C51" s="122" t="s">
        <v>320</v>
      </c>
      <c r="D51" s="122" t="s">
        <v>321</v>
      </c>
      <c r="E51" s="123">
        <v>1650</v>
      </c>
      <c r="F51" s="123">
        <f t="shared" si="0"/>
        <v>412.5</v>
      </c>
    </row>
    <row r="52" spans="2:6" ht="15">
      <c r="B52" s="122">
        <v>7</v>
      </c>
      <c r="C52" s="122" t="s">
        <v>322</v>
      </c>
      <c r="D52" s="122" t="s">
        <v>90</v>
      </c>
      <c r="E52" s="123">
        <f>MAX(E42:E51)</f>
        <v>2100</v>
      </c>
      <c r="F52" s="123">
        <f t="shared" si="0"/>
        <v>525</v>
      </c>
    </row>
    <row r="53" spans="2:6" ht="15">
      <c r="B53" s="122">
        <v>8</v>
      </c>
      <c r="C53" s="122" t="s">
        <v>84</v>
      </c>
      <c r="D53" s="122" t="s">
        <v>24</v>
      </c>
      <c r="E53" s="123">
        <v>1650</v>
      </c>
      <c r="F53" s="123">
        <f t="shared" si="0"/>
        <v>412.5</v>
      </c>
    </row>
    <row r="54" spans="2:6" ht="15">
      <c r="B54" s="122">
        <v>9</v>
      </c>
      <c r="C54" s="122" t="s">
        <v>323</v>
      </c>
      <c r="D54" s="122" t="s">
        <v>324</v>
      </c>
      <c r="E54" s="123">
        <v>1500</v>
      </c>
      <c r="F54" s="123">
        <f t="shared" si="0"/>
        <v>375</v>
      </c>
    </row>
    <row r="55" spans="2:6" ht="15">
      <c r="B55" s="122">
        <v>10</v>
      </c>
      <c r="C55" s="122" t="s">
        <v>325</v>
      </c>
      <c r="D55" s="122" t="s">
        <v>326</v>
      </c>
      <c r="E55" s="123">
        <v>1300</v>
      </c>
      <c r="F55" s="123">
        <f t="shared" si="0"/>
        <v>325</v>
      </c>
    </row>
  </sheetData>
  <mergeCells count="8">
    <mergeCell ref="B15:C15"/>
    <mergeCell ref="D15:E15"/>
    <mergeCell ref="B18:C18"/>
    <mergeCell ref="D18:E18"/>
    <mergeCell ref="B19:C19"/>
    <mergeCell ref="D19:E19"/>
    <mergeCell ref="B20:C20"/>
    <mergeCell ref="D20:E20"/>
  </mergeCells>
  <hyperlinks>
    <hyperlink ref="D1" location="MENU!A1" display="powrót"/>
  </hyperlinks>
  <printOptions/>
  <pageMargins left="1.7322834645669292" right="0.7874015748031497" top="0.5905511811023623" bottom="0.6692913385826772" header="0.5118110236220472" footer="0.5118110236220472"/>
  <pageSetup horizontalDpi="600" verticalDpi="600" orientation="portrait" paperSize="9" scale="8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61"/>
  <sheetViews>
    <sheetView workbookViewId="0" topLeftCell="A4">
      <selection activeCell="D1" sqref="D1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10.25390625" style="0" customWidth="1"/>
    <col min="4" max="4" width="14.75390625" style="0" customWidth="1"/>
    <col min="5" max="5" width="12.25390625" style="0" customWidth="1"/>
    <col min="6" max="6" width="18.875" style="0" customWidth="1"/>
    <col min="7" max="7" width="13.125" style="0" customWidth="1"/>
  </cols>
  <sheetData>
    <row r="1" ht="18" customHeight="1">
      <c r="D1" s="130" t="s">
        <v>80</v>
      </c>
    </row>
    <row r="2" ht="12.75">
      <c r="B2" s="54" t="s">
        <v>215</v>
      </c>
    </row>
    <row r="4" ht="12.75">
      <c r="B4" t="s">
        <v>216</v>
      </c>
    </row>
    <row r="5" ht="12.75">
      <c r="B5" t="s">
        <v>217</v>
      </c>
    </row>
    <row r="7" ht="12.75">
      <c r="B7" s="104" t="s">
        <v>220</v>
      </c>
    </row>
    <row r="8" ht="12.75">
      <c r="C8" s="30" t="s">
        <v>218</v>
      </c>
    </row>
    <row r="9" ht="12.75">
      <c r="B9" s="30"/>
    </row>
    <row r="10" ht="12.75">
      <c r="C10" s="30" t="s">
        <v>224</v>
      </c>
    </row>
    <row r="11" ht="12.75">
      <c r="C11" s="30" t="s">
        <v>222</v>
      </c>
    </row>
    <row r="13" ht="12.75">
      <c r="C13" s="30" t="s">
        <v>225</v>
      </c>
    </row>
    <row r="14" ht="12.75">
      <c r="C14" s="30" t="s">
        <v>223</v>
      </c>
    </row>
    <row r="16" ht="12.75">
      <c r="B16" s="105" t="s">
        <v>221</v>
      </c>
    </row>
    <row r="17" ht="12.75">
      <c r="C17" s="30" t="s">
        <v>219</v>
      </c>
    </row>
    <row r="19" ht="12.75">
      <c r="C19" s="106" t="s">
        <v>229</v>
      </c>
    </row>
    <row r="20" ht="12.75">
      <c r="C20" t="s">
        <v>226</v>
      </c>
    </row>
    <row r="21" ht="12.75">
      <c r="C21" t="s">
        <v>227</v>
      </c>
    </row>
    <row r="22" ht="12.75">
      <c r="C22" t="s">
        <v>228</v>
      </c>
    </row>
    <row r="23" ht="12.75">
      <c r="C23" t="s">
        <v>230</v>
      </c>
    </row>
    <row r="24" ht="12.75">
      <c r="C24" t="s">
        <v>231</v>
      </c>
    </row>
    <row r="26" ht="12.75">
      <c r="C26" s="107" t="s">
        <v>234</v>
      </c>
    </row>
    <row r="27" ht="12.75">
      <c r="C27" t="s">
        <v>232</v>
      </c>
    </row>
    <row r="28" ht="12.75">
      <c r="C28" t="s">
        <v>233</v>
      </c>
    </row>
    <row r="30" ht="12.75">
      <c r="C30" s="107" t="s">
        <v>238</v>
      </c>
    </row>
    <row r="31" ht="12.75">
      <c r="C31" t="s">
        <v>235</v>
      </c>
    </row>
    <row r="32" ht="12.75">
      <c r="C32" t="s">
        <v>236</v>
      </c>
    </row>
    <row r="33" ht="24" customHeight="1"/>
    <row r="34" ht="12.75">
      <c r="B34" s="119" t="s">
        <v>299</v>
      </c>
    </row>
    <row r="35" ht="13.5" thickBot="1"/>
    <row r="36" spans="3:7" ht="22.5" customHeight="1" thickTop="1">
      <c r="C36" s="82" t="s">
        <v>11</v>
      </c>
      <c r="D36" s="83" t="s">
        <v>190</v>
      </c>
      <c r="E36" s="83" t="s">
        <v>191</v>
      </c>
      <c r="F36" s="83" t="s">
        <v>192</v>
      </c>
      <c r="G36" s="84" t="s">
        <v>193</v>
      </c>
    </row>
    <row r="37" spans="3:7" ht="12.75">
      <c r="C37" s="85" t="s">
        <v>83</v>
      </c>
      <c r="D37" s="86" t="s">
        <v>309</v>
      </c>
      <c r="E37" s="86" t="s">
        <v>195</v>
      </c>
      <c r="F37" s="87">
        <v>700</v>
      </c>
      <c r="G37" s="102">
        <v>4</v>
      </c>
    </row>
    <row r="38" spans="3:7" ht="12.75">
      <c r="C38" s="85" t="s">
        <v>196</v>
      </c>
      <c r="D38" s="86" t="s">
        <v>198</v>
      </c>
      <c r="E38" s="86" t="s">
        <v>197</v>
      </c>
      <c r="F38" s="87">
        <v>600</v>
      </c>
      <c r="G38" s="102">
        <v>1</v>
      </c>
    </row>
    <row r="39" spans="3:7" ht="12.75">
      <c r="C39" s="85" t="s">
        <v>82</v>
      </c>
      <c r="D39" s="86" t="s">
        <v>198</v>
      </c>
      <c r="E39" s="86" t="s">
        <v>195</v>
      </c>
      <c r="F39" s="87">
        <v>1600</v>
      </c>
      <c r="G39" s="102">
        <v>12</v>
      </c>
    </row>
    <row r="40" spans="3:7" ht="12.75">
      <c r="C40" s="85" t="s">
        <v>200</v>
      </c>
      <c r="D40" s="86" t="s">
        <v>194</v>
      </c>
      <c r="E40" s="86" t="s">
        <v>201</v>
      </c>
      <c r="F40" s="87">
        <v>1450</v>
      </c>
      <c r="G40" s="102">
        <v>20</v>
      </c>
    </row>
    <row r="41" spans="3:7" ht="12.75">
      <c r="C41" s="85" t="s">
        <v>85</v>
      </c>
      <c r="D41" s="86" t="s">
        <v>309</v>
      </c>
      <c r="E41" s="86" t="s">
        <v>195</v>
      </c>
      <c r="F41" s="87">
        <v>950</v>
      </c>
      <c r="G41" s="102">
        <v>12</v>
      </c>
    </row>
    <row r="42" spans="3:7" ht="12.75">
      <c r="C42" s="85" t="s">
        <v>202</v>
      </c>
      <c r="D42" s="86" t="s">
        <v>194</v>
      </c>
      <c r="E42" s="86" t="s">
        <v>195</v>
      </c>
      <c r="F42" s="87">
        <v>1200</v>
      </c>
      <c r="G42" s="102">
        <v>3</v>
      </c>
    </row>
    <row r="43" spans="3:7" ht="12.75">
      <c r="C43" s="85" t="s">
        <v>203</v>
      </c>
      <c r="D43" s="86" t="s">
        <v>198</v>
      </c>
      <c r="E43" s="86" t="s">
        <v>195</v>
      </c>
      <c r="F43" s="87">
        <v>1000</v>
      </c>
      <c r="G43" s="102">
        <v>5</v>
      </c>
    </row>
    <row r="44" spans="3:7" ht="12.75">
      <c r="C44" s="85" t="s">
        <v>21</v>
      </c>
      <c r="D44" s="86" t="s">
        <v>309</v>
      </c>
      <c r="E44" s="86" t="s">
        <v>195</v>
      </c>
      <c r="F44" s="87">
        <v>650</v>
      </c>
      <c r="G44" s="102">
        <v>2</v>
      </c>
    </row>
    <row r="45" spans="3:7" ht="13.5" thickBot="1">
      <c r="C45" s="88" t="s">
        <v>204</v>
      </c>
      <c r="D45" s="89" t="s">
        <v>194</v>
      </c>
      <c r="E45" s="89" t="s">
        <v>199</v>
      </c>
      <c r="F45" s="90">
        <v>1200</v>
      </c>
      <c r="G45" s="103">
        <v>3</v>
      </c>
    </row>
    <row r="46" ht="14.25" customHeight="1" thickTop="1"/>
    <row r="47" ht="12.75">
      <c r="B47" t="s">
        <v>360</v>
      </c>
    </row>
    <row r="48" ht="13.5" customHeight="1"/>
    <row r="49" ht="12.75">
      <c r="B49" s="116" t="s">
        <v>300</v>
      </c>
    </row>
    <row r="50" ht="12.75">
      <c r="B50" t="s">
        <v>301</v>
      </c>
    </row>
    <row r="51" ht="12.75">
      <c r="B51" s="54" t="s">
        <v>302</v>
      </c>
    </row>
    <row r="52" ht="17.25" customHeight="1"/>
    <row r="53" ht="12.75">
      <c r="B53" s="116" t="s">
        <v>303</v>
      </c>
    </row>
    <row r="54" ht="12.75">
      <c r="B54" t="s">
        <v>304</v>
      </c>
    </row>
    <row r="55" ht="12.75">
      <c r="B55" s="54" t="s">
        <v>305</v>
      </c>
    </row>
    <row r="56" ht="14.25" customHeight="1" thickBot="1"/>
    <row r="57" spans="4:6" ht="12.75">
      <c r="D57" s="209" t="s">
        <v>306</v>
      </c>
      <c r="E57" s="210"/>
      <c r="F57" s="211"/>
    </row>
    <row r="58" spans="4:6" ht="18">
      <c r="D58" s="131" t="s">
        <v>307</v>
      </c>
      <c r="E58" s="113"/>
      <c r="F58" s="132"/>
    </row>
    <row r="59" spans="4:6" ht="12.75">
      <c r="D59" s="131" t="s">
        <v>310</v>
      </c>
      <c r="E59" s="113"/>
      <c r="F59" s="132"/>
    </row>
    <row r="60" spans="4:6" ht="13.5" customHeight="1">
      <c r="D60" s="131"/>
      <c r="E60" s="113"/>
      <c r="F60" s="132"/>
    </row>
    <row r="61" spans="4:6" ht="13.5" thickBot="1">
      <c r="D61" s="206" t="s">
        <v>308</v>
      </c>
      <c r="E61" s="207"/>
      <c r="F61" s="208"/>
    </row>
  </sheetData>
  <mergeCells count="2">
    <mergeCell ref="D61:F61"/>
    <mergeCell ref="D57:F57"/>
  </mergeCells>
  <hyperlinks>
    <hyperlink ref="D1" location="MENU!A1" display="powrót"/>
  </hyperlinks>
  <printOptions/>
  <pageMargins left="1.63" right="0.5905511811023623" top="0.4724409448818898" bottom="0.5511811023622047" header="0.5118110236220472" footer="0.5118110236220472"/>
  <pageSetup blackAndWhite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8"/>
  <sheetViews>
    <sheetView workbookViewId="0" topLeftCell="A7">
      <selection activeCell="D1" sqref="D1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17.125" style="0" customWidth="1"/>
    <col min="4" max="4" width="13.375" style="0" customWidth="1"/>
    <col min="5" max="5" width="14.00390625" style="0" customWidth="1"/>
    <col min="6" max="6" width="13.625" style="0" customWidth="1"/>
    <col min="7" max="7" width="5.875" style="0" customWidth="1"/>
    <col min="8" max="8" width="10.75390625" style="0" customWidth="1"/>
  </cols>
  <sheetData>
    <row r="1" ht="12.75">
      <c r="D1" s="36" t="s">
        <v>80</v>
      </c>
    </row>
    <row r="2" ht="12.75">
      <c r="B2" s="31" t="s">
        <v>257</v>
      </c>
    </row>
    <row r="4" ht="12.75">
      <c r="B4" s="31" t="s">
        <v>239</v>
      </c>
    </row>
    <row r="5" ht="12.75">
      <c r="B5" s="31" t="s">
        <v>240</v>
      </c>
    </row>
    <row r="6" ht="12.75">
      <c r="B6" s="31" t="s">
        <v>241</v>
      </c>
    </row>
    <row r="8" spans="2:3" ht="12.75">
      <c r="B8" s="54" t="s">
        <v>244</v>
      </c>
      <c r="C8" s="13" t="s">
        <v>247</v>
      </c>
    </row>
    <row r="9" ht="12.75">
      <c r="B9" s="110" t="s">
        <v>246</v>
      </c>
    </row>
    <row r="10" ht="12.75">
      <c r="B10" s="110" t="s">
        <v>245</v>
      </c>
    </row>
    <row r="12" ht="12.75">
      <c r="B12" s="31" t="s">
        <v>248</v>
      </c>
    </row>
    <row r="13" ht="12.75">
      <c r="B13" s="31" t="s">
        <v>249</v>
      </c>
    </row>
    <row r="14" ht="13.5" thickBot="1"/>
    <row r="15" spans="2:4" ht="13.5" thickTop="1">
      <c r="B15" s="111" t="s">
        <v>191</v>
      </c>
      <c r="C15" s="111" t="s">
        <v>192</v>
      </c>
      <c r="D15" s="112" t="s">
        <v>193</v>
      </c>
    </row>
    <row r="16" spans="2:4" ht="12.75">
      <c r="B16" s="109" t="s">
        <v>195</v>
      </c>
      <c r="C16" s="109" t="s">
        <v>242</v>
      </c>
      <c r="D16" s="109" t="s">
        <v>243</v>
      </c>
    </row>
    <row r="17" ht="13.5" thickBot="1"/>
    <row r="18" spans="2:6" ht="26.25" thickTop="1">
      <c r="B18" s="82" t="s">
        <v>11</v>
      </c>
      <c r="C18" s="83" t="s">
        <v>190</v>
      </c>
      <c r="D18" s="83" t="s">
        <v>191</v>
      </c>
      <c r="E18" s="83" t="s">
        <v>192</v>
      </c>
      <c r="F18" s="84" t="s">
        <v>193</v>
      </c>
    </row>
    <row r="19" spans="2:6" ht="12.75">
      <c r="B19" s="85" t="s">
        <v>83</v>
      </c>
      <c r="C19" s="86" t="s">
        <v>194</v>
      </c>
      <c r="D19" s="86" t="s">
        <v>195</v>
      </c>
      <c r="E19" s="87">
        <v>700</v>
      </c>
      <c r="F19" s="102">
        <v>4</v>
      </c>
    </row>
    <row r="20" spans="2:6" ht="12.75">
      <c r="B20" s="85" t="s">
        <v>196</v>
      </c>
      <c r="C20" s="86" t="s">
        <v>198</v>
      </c>
      <c r="D20" s="86" t="s">
        <v>197</v>
      </c>
      <c r="E20" s="87">
        <v>600</v>
      </c>
      <c r="F20" s="102">
        <v>1</v>
      </c>
    </row>
    <row r="21" spans="2:6" ht="12.75">
      <c r="B21" s="85" t="s">
        <v>82</v>
      </c>
      <c r="C21" s="86" t="s">
        <v>198</v>
      </c>
      <c r="D21" s="86" t="s">
        <v>195</v>
      </c>
      <c r="E21" s="87">
        <v>1600</v>
      </c>
      <c r="F21" s="102">
        <v>12</v>
      </c>
    </row>
    <row r="22" spans="2:6" ht="12.75">
      <c r="B22" s="85" t="s">
        <v>200</v>
      </c>
      <c r="C22" s="86" t="s">
        <v>194</v>
      </c>
      <c r="D22" s="86" t="s">
        <v>201</v>
      </c>
      <c r="E22" s="87">
        <v>1450</v>
      </c>
      <c r="F22" s="102">
        <v>20</v>
      </c>
    </row>
    <row r="23" spans="2:6" ht="12.75">
      <c r="B23" s="85" t="s">
        <v>85</v>
      </c>
      <c r="C23" s="86" t="s">
        <v>194</v>
      </c>
      <c r="D23" s="86" t="s">
        <v>195</v>
      </c>
      <c r="E23" s="87">
        <v>950</v>
      </c>
      <c r="F23" s="102">
        <v>12</v>
      </c>
    </row>
    <row r="24" spans="2:6" ht="12.75">
      <c r="B24" s="85" t="s">
        <v>202</v>
      </c>
      <c r="C24" s="86" t="s">
        <v>194</v>
      </c>
      <c r="D24" s="86" t="s">
        <v>195</v>
      </c>
      <c r="E24" s="87">
        <v>1200</v>
      </c>
      <c r="F24" s="102">
        <v>3</v>
      </c>
    </row>
    <row r="25" spans="2:6" ht="12.75">
      <c r="B25" s="85" t="s">
        <v>203</v>
      </c>
      <c r="C25" s="86" t="s">
        <v>198</v>
      </c>
      <c r="D25" s="86" t="s">
        <v>195</v>
      </c>
      <c r="E25" s="87">
        <v>1000</v>
      </c>
      <c r="F25" s="102">
        <v>5</v>
      </c>
    </row>
    <row r="26" spans="2:6" ht="12.75">
      <c r="B26" s="85" t="s">
        <v>21</v>
      </c>
      <c r="C26" s="86" t="s">
        <v>194</v>
      </c>
      <c r="D26" s="86" t="s">
        <v>195</v>
      </c>
      <c r="E26" s="87">
        <v>650</v>
      </c>
      <c r="F26" s="102">
        <v>2</v>
      </c>
    </row>
    <row r="27" spans="2:6" ht="13.5" thickBot="1">
      <c r="B27" s="88" t="s">
        <v>204</v>
      </c>
      <c r="C27" s="89" t="s">
        <v>194</v>
      </c>
      <c r="D27" s="89" t="s">
        <v>199</v>
      </c>
      <c r="E27" s="90">
        <v>1200</v>
      </c>
      <c r="F27" s="103">
        <v>3</v>
      </c>
    </row>
    <row r="28" ht="13.5" thickTop="1"/>
    <row r="29" ht="12.75">
      <c r="B29" s="54" t="s">
        <v>244</v>
      </c>
    </row>
    <row r="30" ht="12.75">
      <c r="B30" s="110" t="s">
        <v>246</v>
      </c>
    </row>
    <row r="31" ht="12.75">
      <c r="B31" s="110" t="s">
        <v>250</v>
      </c>
    </row>
    <row r="33" ht="12.75">
      <c r="B33" s="31" t="s">
        <v>248</v>
      </c>
    </row>
    <row r="34" ht="12.75">
      <c r="B34" s="31" t="s">
        <v>249</v>
      </c>
    </row>
    <row r="35" ht="13.5" thickBot="1"/>
    <row r="36" spans="2:4" ht="13.5" thickTop="1">
      <c r="B36" s="111" t="s">
        <v>191</v>
      </c>
      <c r="C36" s="111" t="s">
        <v>192</v>
      </c>
      <c r="D36" s="112" t="s">
        <v>193</v>
      </c>
    </row>
    <row r="37" spans="2:4" ht="12.75">
      <c r="B37" s="109" t="s">
        <v>195</v>
      </c>
      <c r="C37" s="109" t="s">
        <v>242</v>
      </c>
      <c r="D37" s="109"/>
    </row>
    <row r="38" spans="2:4" ht="12.75">
      <c r="B38" s="109"/>
      <c r="C38" s="109"/>
      <c r="D38" s="109" t="s">
        <v>243</v>
      </c>
    </row>
    <row r="39" ht="13.5" thickBot="1"/>
    <row r="40" spans="2:6" ht="26.25" thickTop="1">
      <c r="B40" s="82" t="s">
        <v>11</v>
      </c>
      <c r="C40" s="83" t="s">
        <v>190</v>
      </c>
      <c r="D40" s="83" t="s">
        <v>191</v>
      </c>
      <c r="E40" s="83" t="s">
        <v>192</v>
      </c>
      <c r="F40" s="84" t="s">
        <v>193</v>
      </c>
    </row>
    <row r="41" spans="2:6" ht="12.75">
      <c r="B41" s="85" t="s">
        <v>83</v>
      </c>
      <c r="C41" s="86" t="s">
        <v>194</v>
      </c>
      <c r="D41" s="86" t="s">
        <v>195</v>
      </c>
      <c r="E41" s="87">
        <v>700</v>
      </c>
      <c r="F41" s="102">
        <v>4</v>
      </c>
    </row>
    <row r="42" spans="2:6" ht="12.75">
      <c r="B42" s="85" t="s">
        <v>196</v>
      </c>
      <c r="C42" s="86" t="s">
        <v>198</v>
      </c>
      <c r="D42" s="86" t="s">
        <v>197</v>
      </c>
      <c r="E42" s="87">
        <v>600</v>
      </c>
      <c r="F42" s="102">
        <v>1</v>
      </c>
    </row>
    <row r="43" spans="2:6" ht="12.75">
      <c r="B43" s="85" t="s">
        <v>82</v>
      </c>
      <c r="C43" s="86" t="s">
        <v>198</v>
      </c>
      <c r="D43" s="86" t="s">
        <v>195</v>
      </c>
      <c r="E43" s="87">
        <v>1600</v>
      </c>
      <c r="F43" s="102">
        <v>12</v>
      </c>
    </row>
    <row r="44" spans="2:6" ht="12.75">
      <c r="B44" s="85" t="s">
        <v>200</v>
      </c>
      <c r="C44" s="86" t="s">
        <v>194</v>
      </c>
      <c r="D44" s="86" t="s">
        <v>201</v>
      </c>
      <c r="E44" s="87">
        <v>1450</v>
      </c>
      <c r="F44" s="102">
        <v>20</v>
      </c>
    </row>
    <row r="45" spans="2:6" ht="12.75">
      <c r="B45" s="85" t="s">
        <v>85</v>
      </c>
      <c r="C45" s="86" t="s">
        <v>194</v>
      </c>
      <c r="D45" s="86" t="s">
        <v>195</v>
      </c>
      <c r="E45" s="87">
        <v>950</v>
      </c>
      <c r="F45" s="102">
        <v>12</v>
      </c>
    </row>
    <row r="46" spans="2:6" ht="12.75">
      <c r="B46" s="85" t="s">
        <v>202</v>
      </c>
      <c r="C46" s="86" t="s">
        <v>194</v>
      </c>
      <c r="D46" s="86" t="s">
        <v>195</v>
      </c>
      <c r="E46" s="87">
        <v>1200</v>
      </c>
      <c r="F46" s="102">
        <v>3</v>
      </c>
    </row>
    <row r="47" spans="2:6" ht="12.75">
      <c r="B47" s="85" t="s">
        <v>203</v>
      </c>
      <c r="C47" s="86" t="s">
        <v>198</v>
      </c>
      <c r="D47" s="86" t="s">
        <v>195</v>
      </c>
      <c r="E47" s="87">
        <v>1000</v>
      </c>
      <c r="F47" s="102">
        <v>5</v>
      </c>
    </row>
    <row r="48" spans="2:6" ht="12.75">
      <c r="B48" s="85" t="s">
        <v>21</v>
      </c>
      <c r="C48" s="86" t="s">
        <v>194</v>
      </c>
      <c r="D48" s="86" t="s">
        <v>195</v>
      </c>
      <c r="E48" s="87">
        <v>650</v>
      </c>
      <c r="F48" s="102">
        <v>2</v>
      </c>
    </row>
    <row r="49" spans="2:6" ht="13.5" thickBot="1">
      <c r="B49" s="88" t="s">
        <v>204</v>
      </c>
      <c r="C49" s="89" t="s">
        <v>194</v>
      </c>
      <c r="D49" s="89" t="s">
        <v>199</v>
      </c>
      <c r="E49" s="90">
        <v>1200</v>
      </c>
      <c r="F49" s="103">
        <v>3</v>
      </c>
    </row>
    <row r="50" ht="13.5" thickTop="1"/>
    <row r="51" ht="12.75">
      <c r="B51" s="101" t="s">
        <v>251</v>
      </c>
    </row>
    <row r="53" ht="12.75">
      <c r="B53" s="54" t="s">
        <v>255</v>
      </c>
    </row>
    <row r="54" ht="12.75">
      <c r="B54" t="s">
        <v>252</v>
      </c>
    </row>
    <row r="55" ht="12.75">
      <c r="B55" t="s">
        <v>253</v>
      </c>
    </row>
    <row r="56" ht="12.75">
      <c r="B56" t="s">
        <v>254</v>
      </c>
    </row>
    <row r="58" ht="12.75">
      <c r="B58" s="118" t="s">
        <v>298</v>
      </c>
    </row>
  </sheetData>
  <hyperlinks>
    <hyperlink ref="D1" location="MENU!A1" display="powrót"/>
  </hyperlinks>
  <printOptions/>
  <pageMargins left="1.85" right="0.75" top="0.58" bottom="0.52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75"/>
  <sheetViews>
    <sheetView workbookViewId="0" topLeftCell="A10">
      <selection activeCell="D1" sqref="D1"/>
    </sheetView>
  </sheetViews>
  <sheetFormatPr defaultColWidth="9.00390625" defaultRowHeight="12.75"/>
  <cols>
    <col min="1" max="1" width="3.25390625" style="0" customWidth="1"/>
    <col min="2" max="2" width="6.125" style="0" customWidth="1"/>
    <col min="3" max="3" width="18.625" style="0" customWidth="1"/>
    <col min="4" max="4" width="18.125" style="0" customWidth="1"/>
    <col min="5" max="5" width="14.125" style="0" customWidth="1"/>
    <col min="6" max="6" width="11.625" style="0" customWidth="1"/>
    <col min="7" max="7" width="10.00390625" style="0" customWidth="1"/>
  </cols>
  <sheetData>
    <row r="1" ht="18" customHeight="1">
      <c r="D1" s="130" t="s">
        <v>80</v>
      </c>
    </row>
    <row r="2" ht="12.75">
      <c r="B2" s="54" t="s">
        <v>260</v>
      </c>
    </row>
    <row r="4" ht="12.75">
      <c r="B4" t="s">
        <v>261</v>
      </c>
    </row>
    <row r="5" ht="12.75">
      <c r="B5" t="s">
        <v>262</v>
      </c>
    </row>
    <row r="7" spans="2:3" ht="12.75">
      <c r="B7" s="54" t="s">
        <v>263</v>
      </c>
      <c r="C7" s="54"/>
    </row>
    <row r="8" ht="12.75">
      <c r="C8" t="s">
        <v>264</v>
      </c>
    </row>
    <row r="9" ht="12.75">
      <c r="C9" t="s">
        <v>265</v>
      </c>
    </row>
    <row r="10" ht="12.75">
      <c r="C10" t="s">
        <v>266</v>
      </c>
    </row>
    <row r="11" ht="12.75">
      <c r="C11" t="s">
        <v>267</v>
      </c>
    </row>
    <row r="12" ht="13.5" thickBot="1"/>
    <row r="13" spans="3:4" ht="13.5" thickTop="1">
      <c r="C13" s="111" t="s">
        <v>192</v>
      </c>
      <c r="D13" s="111" t="s">
        <v>192</v>
      </c>
    </row>
    <row r="14" spans="3:4" ht="12.75">
      <c r="C14" s="109" t="s">
        <v>242</v>
      </c>
      <c r="D14" s="109" t="s">
        <v>283</v>
      </c>
    </row>
    <row r="15" ht="13.5" thickBot="1"/>
    <row r="16" spans="3:7" ht="26.25" thickTop="1">
      <c r="C16" s="82" t="s">
        <v>11</v>
      </c>
      <c r="D16" s="83" t="s">
        <v>190</v>
      </c>
      <c r="E16" s="83" t="s">
        <v>191</v>
      </c>
      <c r="F16" s="83" t="s">
        <v>192</v>
      </c>
      <c r="G16" s="84" t="s">
        <v>193</v>
      </c>
    </row>
    <row r="17" spans="3:7" ht="12.75">
      <c r="C17" s="85" t="s">
        <v>83</v>
      </c>
      <c r="D17" s="86" t="s">
        <v>194</v>
      </c>
      <c r="E17" s="86" t="s">
        <v>195</v>
      </c>
      <c r="F17" s="87">
        <v>700</v>
      </c>
      <c r="G17" s="102">
        <v>4</v>
      </c>
    </row>
    <row r="18" spans="3:7" ht="12.75">
      <c r="C18" s="85" t="s">
        <v>196</v>
      </c>
      <c r="D18" s="86" t="s">
        <v>198</v>
      </c>
      <c r="E18" s="86" t="s">
        <v>197</v>
      </c>
      <c r="F18" s="87">
        <v>600</v>
      </c>
      <c r="G18" s="102">
        <v>1</v>
      </c>
    </row>
    <row r="19" spans="3:7" ht="12.75">
      <c r="C19" s="85" t="s">
        <v>82</v>
      </c>
      <c r="D19" s="86" t="s">
        <v>198</v>
      </c>
      <c r="E19" s="86" t="s">
        <v>195</v>
      </c>
      <c r="F19" s="87">
        <v>1600</v>
      </c>
      <c r="G19" s="102">
        <v>12</v>
      </c>
    </row>
    <row r="20" spans="3:7" ht="12.75">
      <c r="C20" s="85" t="s">
        <v>200</v>
      </c>
      <c r="D20" s="86" t="s">
        <v>194</v>
      </c>
      <c r="E20" s="86" t="s">
        <v>201</v>
      </c>
      <c r="F20" s="87">
        <v>1450</v>
      </c>
      <c r="G20" s="102">
        <v>20</v>
      </c>
    </row>
    <row r="21" spans="3:7" ht="12.75">
      <c r="C21" s="85" t="s">
        <v>85</v>
      </c>
      <c r="D21" s="86" t="s">
        <v>194</v>
      </c>
      <c r="E21" s="86" t="s">
        <v>195</v>
      </c>
      <c r="F21" s="87">
        <v>950</v>
      </c>
      <c r="G21" s="102">
        <v>12</v>
      </c>
    </row>
    <row r="22" spans="3:7" ht="12.75">
      <c r="C22" s="85" t="s">
        <v>202</v>
      </c>
      <c r="D22" s="86" t="s">
        <v>194</v>
      </c>
      <c r="E22" s="86" t="s">
        <v>195</v>
      </c>
      <c r="F22" s="87">
        <v>1200</v>
      </c>
      <c r="G22" s="102">
        <v>3</v>
      </c>
    </row>
    <row r="23" spans="3:7" ht="12.75">
      <c r="C23" s="85" t="s">
        <v>203</v>
      </c>
      <c r="D23" s="86" t="s">
        <v>198</v>
      </c>
      <c r="E23" s="86" t="s">
        <v>195</v>
      </c>
      <c r="F23" s="87">
        <v>1000</v>
      </c>
      <c r="G23" s="102">
        <v>5</v>
      </c>
    </row>
    <row r="24" spans="3:7" ht="12.75">
      <c r="C24" s="85" t="s">
        <v>21</v>
      </c>
      <c r="D24" s="86" t="s">
        <v>194</v>
      </c>
      <c r="E24" s="86" t="s">
        <v>195</v>
      </c>
      <c r="F24" s="87">
        <v>650</v>
      </c>
      <c r="G24" s="102">
        <v>2</v>
      </c>
    </row>
    <row r="25" spans="3:7" ht="13.5" thickBot="1">
      <c r="C25" s="88" t="s">
        <v>204</v>
      </c>
      <c r="D25" s="89" t="s">
        <v>194</v>
      </c>
      <c r="E25" s="89" t="s">
        <v>199</v>
      </c>
      <c r="F25" s="90">
        <v>1200</v>
      </c>
      <c r="G25" s="103">
        <v>5</v>
      </c>
    </row>
    <row r="26" ht="13.5" thickTop="1"/>
    <row r="27" ht="12.75">
      <c r="C27" t="s">
        <v>284</v>
      </c>
    </row>
    <row r="28" ht="12.75">
      <c r="C28" t="s">
        <v>285</v>
      </c>
    </row>
    <row r="29" ht="12.75">
      <c r="C29" s="54" t="s">
        <v>286</v>
      </c>
    </row>
    <row r="30" ht="12.75">
      <c r="C30" s="54" t="s">
        <v>287</v>
      </c>
    </row>
    <row r="31" ht="12.75">
      <c r="C31" s="54"/>
    </row>
    <row r="32" ht="12.75">
      <c r="C32" s="54" t="s">
        <v>290</v>
      </c>
    </row>
    <row r="33" ht="13.5" thickBot="1">
      <c r="C33" s="54"/>
    </row>
    <row r="34" spans="3:6" ht="13.5" thickTop="1">
      <c r="C34" s="111" t="s">
        <v>190</v>
      </c>
      <c r="D34" s="111" t="s">
        <v>208</v>
      </c>
      <c r="E34" s="111" t="s">
        <v>11</v>
      </c>
      <c r="F34" s="111" t="s">
        <v>193</v>
      </c>
    </row>
    <row r="35" spans="3:6" ht="12.75">
      <c r="C35" s="114" t="s">
        <v>194</v>
      </c>
      <c r="D35" s="114" t="s">
        <v>288</v>
      </c>
      <c r="E35" s="114"/>
      <c r="F35" s="114" t="s">
        <v>292</v>
      </c>
    </row>
    <row r="36" spans="3:6" ht="12.75">
      <c r="C36" s="115" t="s">
        <v>198</v>
      </c>
      <c r="D36" s="115" t="s">
        <v>289</v>
      </c>
      <c r="E36" s="115"/>
      <c r="F36" s="115"/>
    </row>
    <row r="37" spans="3:6" ht="12.75">
      <c r="C37" s="115"/>
      <c r="D37" s="115"/>
      <c r="E37" s="115" t="s">
        <v>291</v>
      </c>
      <c r="F37" s="115"/>
    </row>
    <row r="40" ht="12.75">
      <c r="B40" s="54" t="s">
        <v>268</v>
      </c>
    </row>
    <row r="41" ht="12.75">
      <c r="C41" t="s">
        <v>269</v>
      </c>
    </row>
    <row r="42" ht="12.75">
      <c r="C42" t="s">
        <v>270</v>
      </c>
    </row>
    <row r="44" ht="12.75">
      <c r="B44" t="s">
        <v>271</v>
      </c>
    </row>
    <row r="45" ht="12.75">
      <c r="B45" t="s">
        <v>272</v>
      </c>
    </row>
    <row r="47" spans="2:3" ht="12.75">
      <c r="B47" t="s">
        <v>101</v>
      </c>
      <c r="C47" t="s">
        <v>273</v>
      </c>
    </row>
    <row r="48" ht="12.75">
      <c r="C48" t="s">
        <v>274</v>
      </c>
    </row>
    <row r="49" ht="12.75">
      <c r="C49" t="s">
        <v>275</v>
      </c>
    </row>
    <row r="50" spans="2:3" ht="12.75">
      <c r="B50" t="s">
        <v>102</v>
      </c>
      <c r="C50" t="s">
        <v>276</v>
      </c>
    </row>
    <row r="51" ht="12.75">
      <c r="C51" t="s">
        <v>277</v>
      </c>
    </row>
    <row r="52" ht="12.75">
      <c r="C52" t="s">
        <v>278</v>
      </c>
    </row>
    <row r="53" ht="12.75">
      <c r="C53" t="s">
        <v>279</v>
      </c>
    </row>
    <row r="54" spans="2:3" ht="12.75">
      <c r="B54" t="s">
        <v>280</v>
      </c>
      <c r="C54" t="s">
        <v>281</v>
      </c>
    </row>
    <row r="55" ht="12.75">
      <c r="C55" t="s">
        <v>282</v>
      </c>
    </row>
    <row r="57" ht="12.75">
      <c r="B57" s="54" t="s">
        <v>293</v>
      </c>
    </row>
    <row r="58" ht="12.75">
      <c r="B58" s="116" t="s">
        <v>294</v>
      </c>
    </row>
    <row r="59" ht="12.75">
      <c r="B59" s="116"/>
    </row>
    <row r="60" spans="2:5" ht="12.75">
      <c r="B60" s="116"/>
      <c r="C60" s="212" t="s">
        <v>295</v>
      </c>
      <c r="D60" s="213"/>
      <c r="E60" t="s">
        <v>297</v>
      </c>
    </row>
    <row r="61" spans="2:4" ht="12.75">
      <c r="B61" s="116"/>
      <c r="C61" s="214" t="b">
        <f>F67&gt;AVERAGEA($F$67:$F$75)</f>
        <v>0</v>
      </c>
      <c r="D61" s="215"/>
    </row>
    <row r="62" ht="12.75">
      <c r="B62" s="116"/>
    </row>
    <row r="63" ht="12.75">
      <c r="D63" s="117" t="s">
        <v>296</v>
      </c>
    </row>
    <row r="65" ht="13.5" thickBot="1"/>
    <row r="66" spans="3:7" ht="26.25" thickTop="1">
      <c r="C66" s="82" t="s">
        <v>11</v>
      </c>
      <c r="D66" s="83" t="s">
        <v>190</v>
      </c>
      <c r="E66" s="83" t="s">
        <v>191</v>
      </c>
      <c r="F66" s="83" t="s">
        <v>192</v>
      </c>
      <c r="G66" s="84" t="s">
        <v>193</v>
      </c>
    </row>
    <row r="67" spans="3:7" ht="12.75">
      <c r="C67" s="85" t="s">
        <v>83</v>
      </c>
      <c r="D67" s="86" t="s">
        <v>194</v>
      </c>
      <c r="E67" s="86" t="s">
        <v>195</v>
      </c>
      <c r="F67" s="87">
        <v>700</v>
      </c>
      <c r="G67" s="102">
        <v>4</v>
      </c>
    </row>
    <row r="68" spans="3:7" ht="12.75">
      <c r="C68" s="85" t="s">
        <v>196</v>
      </c>
      <c r="D68" s="86" t="s">
        <v>198</v>
      </c>
      <c r="E68" s="86" t="s">
        <v>197</v>
      </c>
      <c r="F68" s="87">
        <v>600</v>
      </c>
      <c r="G68" s="102">
        <v>1</v>
      </c>
    </row>
    <row r="69" spans="3:7" ht="12.75">
      <c r="C69" s="85" t="s">
        <v>82</v>
      </c>
      <c r="D69" s="86" t="s">
        <v>198</v>
      </c>
      <c r="E69" s="86" t="s">
        <v>195</v>
      </c>
      <c r="F69" s="87">
        <v>1600</v>
      </c>
      <c r="G69" s="102">
        <v>12</v>
      </c>
    </row>
    <row r="70" spans="3:7" ht="12.75">
      <c r="C70" s="85" t="s">
        <v>200</v>
      </c>
      <c r="D70" s="86" t="s">
        <v>194</v>
      </c>
      <c r="E70" s="86" t="s">
        <v>201</v>
      </c>
      <c r="F70" s="87">
        <v>1450</v>
      </c>
      <c r="G70" s="102">
        <v>20</v>
      </c>
    </row>
    <row r="71" spans="3:7" ht="12.75">
      <c r="C71" s="85" t="s">
        <v>85</v>
      </c>
      <c r="D71" s="86" t="s">
        <v>194</v>
      </c>
      <c r="E71" s="86" t="s">
        <v>195</v>
      </c>
      <c r="F71" s="87">
        <v>950</v>
      </c>
      <c r="G71" s="102">
        <v>12</v>
      </c>
    </row>
    <row r="72" spans="3:7" ht="12.75">
      <c r="C72" s="85" t="s">
        <v>202</v>
      </c>
      <c r="D72" s="86" t="s">
        <v>194</v>
      </c>
      <c r="E72" s="86" t="s">
        <v>195</v>
      </c>
      <c r="F72" s="87">
        <v>1200</v>
      </c>
      <c r="G72" s="102">
        <v>3</v>
      </c>
    </row>
    <row r="73" spans="3:7" ht="12.75">
      <c r="C73" s="85" t="s">
        <v>203</v>
      </c>
      <c r="D73" s="86" t="s">
        <v>198</v>
      </c>
      <c r="E73" s="86" t="s">
        <v>195</v>
      </c>
      <c r="F73" s="87">
        <v>1000</v>
      </c>
      <c r="G73" s="102">
        <v>5</v>
      </c>
    </row>
    <row r="74" spans="3:7" ht="12.75">
      <c r="C74" s="85" t="s">
        <v>21</v>
      </c>
      <c r="D74" s="86" t="s">
        <v>194</v>
      </c>
      <c r="E74" s="86" t="s">
        <v>195</v>
      </c>
      <c r="F74" s="87">
        <v>650</v>
      </c>
      <c r="G74" s="102">
        <v>2</v>
      </c>
    </row>
    <row r="75" spans="3:7" ht="13.5" thickBot="1">
      <c r="C75" s="88" t="s">
        <v>204</v>
      </c>
      <c r="D75" s="89" t="s">
        <v>194</v>
      </c>
      <c r="E75" s="89" t="s">
        <v>199</v>
      </c>
      <c r="F75" s="90">
        <v>1200</v>
      </c>
      <c r="G75" s="103">
        <v>5</v>
      </c>
    </row>
    <row r="76" ht="13.5" thickTop="1"/>
  </sheetData>
  <mergeCells count="2">
    <mergeCell ref="C60:D60"/>
    <mergeCell ref="C61:D61"/>
  </mergeCells>
  <hyperlinks>
    <hyperlink ref="D1" location="MENU!A1" display="powrót"/>
  </hyperlinks>
  <printOptions/>
  <pageMargins left="1.6" right="0.41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40"/>
  <sheetViews>
    <sheetView workbookViewId="0" topLeftCell="A1">
      <selection activeCell="E1" sqref="E1"/>
    </sheetView>
  </sheetViews>
  <sheetFormatPr defaultColWidth="9.00390625" defaultRowHeight="12.75"/>
  <cols>
    <col min="1" max="1" width="4.75390625" style="0" customWidth="1"/>
    <col min="9" max="9" width="14.125" style="0" customWidth="1"/>
  </cols>
  <sheetData>
    <row r="1" ht="12.75">
      <c r="E1" s="36" t="s">
        <v>80</v>
      </c>
    </row>
    <row r="2" spans="2:4" ht="12.75">
      <c r="B2" s="54" t="s">
        <v>329</v>
      </c>
      <c r="C2" s="54"/>
      <c r="D2" s="54"/>
    </row>
    <row r="4" ht="12.75">
      <c r="B4" t="s">
        <v>330</v>
      </c>
    </row>
    <row r="5" ht="12.75">
      <c r="B5" t="s">
        <v>331</v>
      </c>
    </row>
    <row r="7" ht="12.75">
      <c r="B7" t="s">
        <v>332</v>
      </c>
    </row>
    <row r="8" ht="12.75">
      <c r="B8" t="s">
        <v>333</v>
      </c>
    </row>
    <row r="9" ht="12.75">
      <c r="B9" t="s">
        <v>334</v>
      </c>
    </row>
    <row r="11" ht="12.75">
      <c r="B11" s="54" t="s">
        <v>335</v>
      </c>
    </row>
    <row r="13" ht="12.75">
      <c r="B13" t="s">
        <v>336</v>
      </c>
    </row>
    <row r="14" ht="12.75">
      <c r="B14" t="s">
        <v>337</v>
      </c>
    </row>
    <row r="15" ht="12.75">
      <c r="B15" t="s">
        <v>338</v>
      </c>
    </row>
    <row r="16" ht="12.75">
      <c r="B16" t="s">
        <v>339</v>
      </c>
    </row>
    <row r="18" ht="12.75">
      <c r="B18" s="54" t="s">
        <v>340</v>
      </c>
    </row>
    <row r="20" ht="12.75">
      <c r="B20" t="s">
        <v>341</v>
      </c>
    </row>
    <row r="21" ht="12.75">
      <c r="B21" t="s">
        <v>342</v>
      </c>
    </row>
    <row r="23" ht="12.75">
      <c r="B23" t="s">
        <v>343</v>
      </c>
    </row>
    <row r="24" ht="12.75">
      <c r="B24" t="s">
        <v>344</v>
      </c>
    </row>
    <row r="25" ht="12.75">
      <c r="B25" t="s">
        <v>345</v>
      </c>
    </row>
    <row r="27" ht="12.75">
      <c r="B27" s="54" t="s">
        <v>346</v>
      </c>
    </row>
    <row r="29" ht="12.75">
      <c r="B29" t="s">
        <v>347</v>
      </c>
    </row>
    <row r="30" ht="12.75">
      <c r="B30" t="s">
        <v>348</v>
      </c>
    </row>
    <row r="31" ht="12.75">
      <c r="B31" t="s">
        <v>349</v>
      </c>
    </row>
    <row r="32" ht="12.75">
      <c r="B32" t="s">
        <v>350</v>
      </c>
    </row>
    <row r="33" ht="12.75">
      <c r="B33" t="s">
        <v>351</v>
      </c>
    </row>
    <row r="35" ht="12.75">
      <c r="B35" s="54" t="s">
        <v>352</v>
      </c>
    </row>
    <row r="37" ht="12.75">
      <c r="B37" t="s">
        <v>353</v>
      </c>
    </row>
    <row r="38" ht="12.75">
      <c r="B38" t="s">
        <v>354</v>
      </c>
    </row>
    <row r="39" ht="12.75">
      <c r="B39" t="s">
        <v>355</v>
      </c>
    </row>
    <row r="40" ht="12.75">
      <c r="B40" t="s">
        <v>356</v>
      </c>
    </row>
  </sheetData>
  <hyperlinks>
    <hyperlink ref="E1" location="MENU!A1" display="powrót"/>
  </hyperlinks>
  <printOptions/>
  <pageMargins left="1.62" right="0.33" top="1" bottom="1" header="0.5" footer="0.5"/>
  <pageSetup blackAndWhite="1" draft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selection activeCell="B1" sqref="B1"/>
    </sheetView>
  </sheetViews>
  <sheetFormatPr defaultColWidth="9.00390625" defaultRowHeight="12.75"/>
  <cols>
    <col min="1" max="1" width="6.00390625" style="0" customWidth="1"/>
    <col min="2" max="2" width="12.125" style="0" bestFit="1" customWidth="1"/>
    <col min="3" max="3" width="10.00390625" style="0" customWidth="1"/>
    <col min="4" max="4" width="18.00390625" style="0" customWidth="1"/>
    <col min="5" max="5" width="15.125" style="0" customWidth="1"/>
    <col min="7" max="7" width="13.00390625" style="0" customWidth="1"/>
    <col min="8" max="8" width="10.125" style="0" bestFit="1" customWidth="1"/>
  </cols>
  <sheetData>
    <row r="1" ht="12.75">
      <c r="B1" s="36" t="s">
        <v>80</v>
      </c>
    </row>
    <row r="3" ht="12.75">
      <c r="B3" s="12" t="s">
        <v>8</v>
      </c>
    </row>
    <row r="4" ht="12.75">
      <c r="B4" s="12" t="s">
        <v>9</v>
      </c>
    </row>
    <row r="6" ht="12.75">
      <c r="B6" s="13" t="s">
        <v>10</v>
      </c>
    </row>
    <row r="8" spans="2:5" ht="12.75">
      <c r="B8" s="14" t="s">
        <v>11</v>
      </c>
      <c r="C8" s="14" t="s">
        <v>12</v>
      </c>
      <c r="D8" s="14" t="s">
        <v>13</v>
      </c>
      <c r="E8" s="14" t="s">
        <v>14</v>
      </c>
    </row>
    <row r="9" spans="2:8" ht="12.75">
      <c r="B9" s="15" t="s">
        <v>15</v>
      </c>
      <c r="C9" s="15" t="s">
        <v>16</v>
      </c>
      <c r="D9" s="46">
        <v>24632</v>
      </c>
      <c r="E9" s="187"/>
      <c r="G9" s="47"/>
      <c r="H9" s="126"/>
    </row>
    <row r="10" spans="2:8" ht="12.75">
      <c r="B10" s="15" t="s">
        <v>17</v>
      </c>
      <c r="C10" s="15" t="s">
        <v>18</v>
      </c>
      <c r="D10" s="46">
        <v>32203</v>
      </c>
      <c r="E10" s="187"/>
      <c r="G10" s="48"/>
      <c r="H10" s="47"/>
    </row>
    <row r="11" spans="2:8" ht="12.75">
      <c r="B11" s="15" t="s">
        <v>19</v>
      </c>
      <c r="C11" s="15" t="s">
        <v>20</v>
      </c>
      <c r="D11" s="46">
        <v>30440</v>
      </c>
      <c r="E11" s="187"/>
      <c r="G11" s="48"/>
      <c r="H11" s="47"/>
    </row>
    <row r="12" spans="2:8" ht="12.75">
      <c r="B12" s="15" t="s">
        <v>21</v>
      </c>
      <c r="C12" s="15" t="s">
        <v>22</v>
      </c>
      <c r="D12" s="46">
        <v>29952</v>
      </c>
      <c r="E12" s="187"/>
      <c r="G12" s="48"/>
      <c r="H12" s="47"/>
    </row>
    <row r="13" spans="2:8" ht="12.75">
      <c r="B13" s="15" t="s">
        <v>23</v>
      </c>
      <c r="C13" s="15" t="s">
        <v>24</v>
      </c>
      <c r="D13" s="46">
        <v>34188</v>
      </c>
      <c r="E13" s="187"/>
      <c r="G13" s="48"/>
      <c r="H13" s="47"/>
    </row>
    <row r="14" spans="2:8" ht="12.75">
      <c r="B14" s="15" t="s">
        <v>25</v>
      </c>
      <c r="C14" s="15" t="s">
        <v>26</v>
      </c>
      <c r="D14" s="46">
        <v>27273</v>
      </c>
      <c r="E14" s="187"/>
      <c r="G14" s="48"/>
      <c r="H14" s="47"/>
    </row>
    <row r="15" spans="2:8" ht="12.75">
      <c r="B15" s="15" t="s">
        <v>27</v>
      </c>
      <c r="C15" s="15" t="s">
        <v>28</v>
      </c>
      <c r="D15" s="46">
        <v>32450</v>
      </c>
      <c r="E15" s="187"/>
      <c r="G15" s="48"/>
      <c r="H15" s="47"/>
    </row>
    <row r="16" spans="2:8" ht="12.75">
      <c r="B16" s="15" t="s">
        <v>29</v>
      </c>
      <c r="C16" s="15" t="s">
        <v>30</v>
      </c>
      <c r="D16" s="46">
        <v>26331</v>
      </c>
      <c r="E16" s="187"/>
      <c r="G16" s="48"/>
      <c r="H16" s="47"/>
    </row>
    <row r="17" spans="2:8" ht="12.75">
      <c r="B17" s="15" t="s">
        <v>31</v>
      </c>
      <c r="C17" s="15" t="s">
        <v>32</v>
      </c>
      <c r="D17" s="46">
        <v>34029</v>
      </c>
      <c r="E17" s="187"/>
      <c r="G17" s="48"/>
      <c r="H17" s="47"/>
    </row>
    <row r="18" spans="5:8" ht="12.75">
      <c r="E18" s="139"/>
      <c r="G18" s="47"/>
      <c r="H18" s="47"/>
    </row>
    <row r="19" spans="7:8" ht="12.75">
      <c r="G19" s="47"/>
      <c r="H19" s="47"/>
    </row>
  </sheetData>
  <hyperlinks>
    <hyperlink ref="B1" location="MENU!A1" display="powrót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marys</dc:creator>
  <cp:keywords/>
  <dc:description/>
  <cp:lastModifiedBy>Dutkowska</cp:lastModifiedBy>
  <cp:lastPrinted>2005-01-04T20:27:10Z</cp:lastPrinted>
  <dcterms:created xsi:type="dcterms:W3CDTF">2002-06-04T16:40:15Z</dcterms:created>
  <dcterms:modified xsi:type="dcterms:W3CDTF">2005-12-12T20:08:40Z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